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5. jednání\"/>
    </mc:Choice>
  </mc:AlternateContent>
  <xr:revisionPtr revIDLastSave="0" documentId="13_ncr:1_{1E0C2D06-0A6B-4712-8D0D-790043B0E6AB}" xr6:coauthVersionLast="38" xr6:coauthVersionMax="38" xr10:uidLastSave="{00000000-0000-0000-0000-000000000000}"/>
  <bookViews>
    <workbookView xWindow="0" yWindow="0" windowWidth="23040" windowHeight="9084" xr2:uid="{00000000-000D-0000-FFFF-FFFF00000000}"/>
  </bookViews>
  <sheets>
    <sheet name="celovečerní hraný debut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RN" sheetId="9" r:id="rId8"/>
    <sheet name="ZK" sheetId="10" r:id="rId9"/>
  </sheets>
  <definedNames>
    <definedName name="_xlnm.Print_Area" localSheetId="0">'celovečerní hraný debut'!$A$1:$AC$30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0" l="1"/>
  <c r="D23" i="10"/>
  <c r="S22" i="10"/>
  <c r="S21" i="10"/>
  <c r="S20" i="10"/>
  <c r="S19" i="10"/>
  <c r="S18" i="10"/>
  <c r="S17" i="10"/>
  <c r="S16" i="10"/>
  <c r="S15" i="10"/>
  <c r="S14" i="10"/>
  <c r="S13" i="10"/>
  <c r="E23" i="9"/>
  <c r="D23" i="9"/>
  <c r="S22" i="9"/>
  <c r="S21" i="9"/>
  <c r="S20" i="9"/>
  <c r="S19" i="9"/>
  <c r="S18" i="9"/>
  <c r="S17" i="9"/>
  <c r="S16" i="9"/>
  <c r="S15" i="9"/>
  <c r="S14" i="9"/>
  <c r="S13" i="9"/>
  <c r="E23" i="8"/>
  <c r="D23" i="8"/>
  <c r="S22" i="8"/>
  <c r="S21" i="8"/>
  <c r="S20" i="8"/>
  <c r="S19" i="8"/>
  <c r="S18" i="8"/>
  <c r="S17" i="8"/>
  <c r="S16" i="8"/>
  <c r="S15" i="8"/>
  <c r="S14" i="8"/>
  <c r="S13" i="8"/>
  <c r="E23" i="7"/>
  <c r="D23" i="7"/>
  <c r="S22" i="7"/>
  <c r="S21" i="7"/>
  <c r="S20" i="7"/>
  <c r="S19" i="7"/>
  <c r="S18" i="7"/>
  <c r="S17" i="7"/>
  <c r="S16" i="7"/>
  <c r="S15" i="7"/>
  <c r="S14" i="7"/>
  <c r="S13" i="7"/>
  <c r="E23" i="6"/>
  <c r="D23" i="6"/>
  <c r="S22" i="6"/>
  <c r="S21" i="6"/>
  <c r="S20" i="6"/>
  <c r="S19" i="6"/>
  <c r="S18" i="6"/>
  <c r="S17" i="6"/>
  <c r="S16" i="6"/>
  <c r="S15" i="6"/>
  <c r="S14" i="6"/>
  <c r="S13" i="6"/>
  <c r="E23" i="5"/>
  <c r="D23" i="5"/>
  <c r="S22" i="5"/>
  <c r="S21" i="5"/>
  <c r="S20" i="5"/>
  <c r="S19" i="5"/>
  <c r="S18" i="5"/>
  <c r="S17" i="5"/>
  <c r="S16" i="5"/>
  <c r="S15" i="5"/>
  <c r="S14" i="5"/>
  <c r="S13" i="5"/>
  <c r="E23" i="4"/>
  <c r="D23" i="4"/>
  <c r="S22" i="4"/>
  <c r="S21" i="4"/>
  <c r="S20" i="4"/>
  <c r="S19" i="4"/>
  <c r="S18" i="4"/>
  <c r="S17" i="4"/>
  <c r="S16" i="4"/>
  <c r="S15" i="4"/>
  <c r="S14" i="4"/>
  <c r="S13" i="4"/>
  <c r="S15" i="2" l="1"/>
  <c r="S16" i="2"/>
  <c r="S14" i="2"/>
  <c r="S23" i="2"/>
  <c r="S19" i="2"/>
  <c r="S22" i="2"/>
  <c r="S17" i="2"/>
  <c r="S20" i="2"/>
  <c r="S18" i="2"/>
  <c r="S21" i="2"/>
  <c r="E23" i="3" l="1"/>
  <c r="D23" i="3"/>
  <c r="S22" i="3"/>
  <c r="S21" i="3"/>
  <c r="S20" i="3"/>
  <c r="S19" i="3"/>
  <c r="S18" i="3"/>
  <c r="S17" i="3"/>
  <c r="S16" i="3"/>
  <c r="S15" i="3"/>
  <c r="S14" i="3"/>
  <c r="S13" i="3"/>
  <c r="E24" i="2" l="1"/>
  <c r="D24" i="2"/>
  <c r="T24" i="2" l="1"/>
  <c r="T25" i="2" s="1"/>
</calcChain>
</file>

<file path=xl/sharedStrings.xml><?xml version="1.0" encoding="utf-8"?>
<sst xmlns="http://schemas.openxmlformats.org/spreadsheetml/2006/main" count="1233" uniqueCount="107">
  <si>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</si>
  <si>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</si>
  <si>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</si>
  <si>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</si>
  <si>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</si>
  <si>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</si>
  <si>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</si>
  <si>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</si>
  <si>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</si>
  <si>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</si>
  <si>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</si>
  <si>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</si>
  <si>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</si>
  <si>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</si>
  <si>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</si>
  <si>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</si>
  <si>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</si>
  <si>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</si>
  <si>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</si>
  <si>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</si>
  <si>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</si>
  <si>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</si>
  <si>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</si>
  <si>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</si>
  <si>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</si>
  <si>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</si>
  <si>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</si>
  <si>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</si>
  <si>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</si>
  <si>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</si>
  <si>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</si>
  <si>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</si>
  <si>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</si>
  <si>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</si>
  <si>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</si>
  <si>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</si>
  <si>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</si>
  <si>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</si>
  <si>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t>Výroba celovečerního hraného debutu</t>
  </si>
  <si>
    <r>
      <t xml:space="preserve">Finanční alokace: </t>
    </r>
    <r>
      <rPr>
        <sz val="9.5"/>
        <rFont val="Arial"/>
        <family val="2"/>
        <charset val="238"/>
      </rPr>
      <t>10 000 000 Kč</t>
    </r>
  </si>
  <si>
    <t>3. podpora nastupující filmařské generace</t>
  </si>
  <si>
    <r>
      <t xml:space="preserve">Lhůa pro dokončení projektu: </t>
    </r>
    <r>
      <rPr>
        <sz val="9.5"/>
        <rFont val="Arial"/>
        <family val="2"/>
        <charset val="238"/>
      </rPr>
      <t>dle žádosti, nejpozději však do 30.6.2021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</si>
  <si>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2018-2-6-17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</si>
  <si>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</si>
  <si>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20.7.2018 - 20.8.2018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</si>
  <si>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</si>
  <si>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2657-2018</t>
  </si>
  <si>
    <t>2665-2018</t>
  </si>
  <si>
    <t>2666-2018</t>
  </si>
  <si>
    <t>2690-2018</t>
  </si>
  <si>
    <t>2693-2018</t>
  </si>
  <si>
    <t>2695-2018</t>
  </si>
  <si>
    <t>2697-2018</t>
  </si>
  <si>
    <t>2698-2018</t>
  </si>
  <si>
    <t xml:space="preserve">2699-2018 </t>
  </si>
  <si>
    <t>2700-2018</t>
  </si>
  <si>
    <t>Cineart TV Prague</t>
  </si>
  <si>
    <t>Film Kolektiv s.r.o.</t>
  </si>
  <si>
    <t>8Heads Productions s.r.o.</t>
  </si>
  <si>
    <t>Cinemart a.s.</t>
  </si>
  <si>
    <t>PP Film s.r.o.</t>
  </si>
  <si>
    <t>moloko film s.r.o.</t>
  </si>
  <si>
    <t>Company F s.r.o.</t>
  </si>
  <si>
    <t>Bionaut s.r.o.</t>
  </si>
  <si>
    <t>Analog Vision s.r.o.</t>
  </si>
  <si>
    <t>Masterfilm s.r.o.</t>
  </si>
  <si>
    <t>Tělo</t>
  </si>
  <si>
    <t>Marťanské lodě</t>
  </si>
  <si>
    <t>Smečka</t>
  </si>
  <si>
    <t>S péčí řádného hospodáře</t>
  </si>
  <si>
    <t>Přes prsty</t>
  </si>
  <si>
    <t>Tři týdny pod mořem</t>
  </si>
  <si>
    <t>Záhadná Martina</t>
  </si>
  <si>
    <t>Hrana zlomu - debut</t>
  </si>
  <si>
    <t>Ošklivá Mandarínka</t>
  </si>
  <si>
    <t>Citlivý člověk</t>
  </si>
  <si>
    <t>Slavíková Helena</t>
  </si>
  <si>
    <t>ne</t>
  </si>
  <si>
    <t>Foll Jan</t>
  </si>
  <si>
    <t>ano</t>
  </si>
  <si>
    <t>Gregor Lukáš</t>
  </si>
  <si>
    <t>Bernard Jan</t>
  </si>
  <si>
    <t>Uhrík Štefan</t>
  </si>
  <si>
    <t>Lukeš Jan</t>
  </si>
  <si>
    <t>Cielová Hana</t>
  </si>
  <si>
    <t>Skupa Lukáš</t>
  </si>
  <si>
    <t>Szczepanik Petr</t>
  </si>
  <si>
    <t>Prokopová Alena</t>
  </si>
  <si>
    <t>Cviková Ludmila</t>
  </si>
  <si>
    <t>Fleischer Jan</t>
  </si>
  <si>
    <t>Voráč Jiří</t>
  </si>
  <si>
    <t>Konečný Lubomír</t>
  </si>
  <si>
    <t>Krasnohorský Juraj</t>
  </si>
  <si>
    <t>Bosáková Žofia</t>
  </si>
  <si>
    <t>Krejčí Tereza</t>
  </si>
  <si>
    <t>Borovan Pavel</t>
  </si>
  <si>
    <t>Šuster Jan</t>
  </si>
  <si>
    <t>x</t>
  </si>
  <si>
    <t>Slavíková Nataša</t>
  </si>
  <si>
    <t>Schwarcz Viktor</t>
  </si>
  <si>
    <t>Rozvaldová Jana</t>
  </si>
  <si>
    <t>Mathé Ivo</t>
  </si>
  <si>
    <t>Projekty této výzvy budou na základě usnesení Rady č. 202/2018 hrazeny ze státní dotace 2018.</t>
  </si>
  <si>
    <t>investiční dotace</t>
  </si>
  <si>
    <t>28.2.2020</t>
  </si>
  <si>
    <t>65%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</si>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</sst>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9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169" fontId="2" fillId="2" borderId="1" xfId="1" applyNumberFormat="1" applyFont="1" applyFill="1" applyBorder="1" applyAlignment="1">
      <alignment horizontal="left" vertical="top"/>
    </xf>
    <xf numFmtId="169" fontId="2" fillId="2" borderId="1" xfId="1" applyNumberFormat="1" applyFont="1" applyFill="1" applyBorder="1" applyAlignment="1" applyProtection="1">
      <alignment horizontal="left" vertical="top"/>
      <protection locked="0"/>
    </xf>
    <xf numFmtId="169" fontId="2" fillId="2" borderId="0" xfId="1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left" vertical="top" wrapText="1"/>
    </xf>
    <xf numFmtId="9" fontId="2" fillId="2" borderId="0" xfId="2" applyFont="1" applyFill="1" applyBorder="1" applyAlignment="1">
      <alignment horizontal="left" vertical="top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25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4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5" ht="38.25" customHeight="1" x14ac:dyDescent="0.3">
      <c r="A1" s="1" t="s">
        <v>38</v>
      </c>
    </row>
    <row r="2" spans="1:95" ht="12.6" x14ac:dyDescent="0.3">
      <c r="A2" s="4" t="s">
        <v>42</v>
      </c>
      <c r="D2" s="4" t="s">
        <v>24</v>
      </c>
    </row>
    <row r="3" spans="1:95" ht="12.6" x14ac:dyDescent="0.3">
      <c r="A3" s="4" t="s">
        <v>43</v>
      </c>
      <c r="D3" s="2" t="s">
        <v>35</v>
      </c>
    </row>
    <row r="4" spans="1:95" ht="12.6" x14ac:dyDescent="0.3">
      <c r="A4" s="4" t="s">
        <v>44</v>
      </c>
      <c r="D4" s="2" t="s">
        <v>36</v>
      </c>
    </row>
    <row r="5" spans="1:95" ht="12.6" x14ac:dyDescent="0.3">
      <c r="A5" s="4" t="s">
        <v>39</v>
      </c>
      <c r="D5" s="2" t="s">
        <v>40</v>
      </c>
    </row>
    <row r="6" spans="1:95" ht="12.6" x14ac:dyDescent="0.3">
      <c r="A6" s="12" t="s">
        <v>45</v>
      </c>
    </row>
    <row r="7" spans="1:95" ht="12.6" x14ac:dyDescent="0.3">
      <c r="A7" s="4" t="s">
        <v>41</v>
      </c>
      <c r="D7" s="4" t="s">
        <v>25</v>
      </c>
    </row>
    <row r="8" spans="1:95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95" ht="12.6" customHeight="1" x14ac:dyDescent="0.3">
      <c r="D9" s="22" t="s">
        <v>102</v>
      </c>
      <c r="E9" s="22"/>
      <c r="F9" s="22"/>
      <c r="G9" s="22"/>
      <c r="H9" s="22"/>
      <c r="I9" s="22"/>
      <c r="J9" s="22"/>
      <c r="K9" s="22"/>
    </row>
    <row r="10" spans="1:95" ht="12.6" customHeight="1" x14ac:dyDescent="0.3">
      <c r="A10" s="4"/>
    </row>
    <row r="11" spans="1:95" ht="26.4" customHeight="1" x14ac:dyDescent="0.3">
      <c r="A11" s="23" t="s">
        <v>0</v>
      </c>
      <c r="B11" s="23" t="s">
        <v>1</v>
      </c>
      <c r="C11" s="23" t="s">
        <v>19</v>
      </c>
      <c r="D11" s="23" t="s">
        <v>13</v>
      </c>
      <c r="E11" s="26" t="s">
        <v>2</v>
      </c>
      <c r="F11" s="23" t="s">
        <v>32</v>
      </c>
      <c r="G11" s="23"/>
      <c r="H11" s="23" t="s">
        <v>33</v>
      </c>
      <c r="I11" s="23"/>
      <c r="J11" s="23" t="s">
        <v>34</v>
      </c>
      <c r="K11" s="23"/>
      <c r="L11" s="23" t="s">
        <v>15</v>
      </c>
      <c r="M11" s="23" t="s">
        <v>14</v>
      </c>
      <c r="N11" s="23" t="s">
        <v>16</v>
      </c>
      <c r="O11" s="23" t="s">
        <v>29</v>
      </c>
      <c r="P11" s="23" t="s">
        <v>30</v>
      </c>
      <c r="Q11" s="23" t="s">
        <v>31</v>
      </c>
      <c r="R11" s="23" t="s">
        <v>3</v>
      </c>
      <c r="S11" s="23" t="s">
        <v>4</v>
      </c>
      <c r="T11" s="23" t="s">
        <v>5</v>
      </c>
      <c r="U11" s="23" t="s">
        <v>6</v>
      </c>
      <c r="V11" s="23" t="s">
        <v>7</v>
      </c>
      <c r="W11" s="23" t="s">
        <v>8</v>
      </c>
      <c r="X11" s="23" t="s">
        <v>18</v>
      </c>
      <c r="Y11" s="23" t="s">
        <v>17</v>
      </c>
      <c r="Z11" s="23" t="s">
        <v>9</v>
      </c>
      <c r="AA11" s="23" t="s">
        <v>10</v>
      </c>
      <c r="AB11" s="23" t="s">
        <v>11</v>
      </c>
      <c r="AC11" s="23" t="s">
        <v>12</v>
      </c>
    </row>
    <row r="12" spans="1:95" ht="73.5" customHeight="1" x14ac:dyDescent="0.3">
      <c r="A12" s="25"/>
      <c r="B12" s="25"/>
      <c r="C12" s="25"/>
      <c r="D12" s="25"/>
      <c r="E12" s="27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95" ht="28.95" customHeight="1" x14ac:dyDescent="0.3">
      <c r="A13" s="25"/>
      <c r="B13" s="25"/>
      <c r="C13" s="25"/>
      <c r="D13" s="25"/>
      <c r="E13" s="27"/>
      <c r="F13" s="11" t="s">
        <v>26</v>
      </c>
      <c r="G13" s="10" t="s">
        <v>27</v>
      </c>
      <c r="H13" s="10" t="s">
        <v>26</v>
      </c>
      <c r="I13" s="10" t="s">
        <v>27</v>
      </c>
      <c r="J13" s="10" t="s">
        <v>26</v>
      </c>
      <c r="K13" s="10" t="s">
        <v>27</v>
      </c>
      <c r="L13" s="10" t="s">
        <v>28</v>
      </c>
      <c r="M13" s="10" t="s">
        <v>21</v>
      </c>
      <c r="N13" s="10" t="s">
        <v>21</v>
      </c>
      <c r="O13" s="10" t="s">
        <v>22</v>
      </c>
      <c r="P13" s="10" t="s">
        <v>23</v>
      </c>
      <c r="Q13" s="10" t="s">
        <v>23</v>
      </c>
      <c r="R13" s="10" t="s">
        <v>22</v>
      </c>
      <c r="S13" s="10"/>
      <c r="T13" s="10"/>
      <c r="U13" s="10"/>
      <c r="V13" s="5"/>
      <c r="W13" s="5"/>
      <c r="X13" s="5"/>
      <c r="Y13" s="5"/>
      <c r="Z13" s="5"/>
      <c r="AA13" s="5"/>
      <c r="AB13" s="35"/>
      <c r="AC13" s="10"/>
    </row>
    <row r="14" spans="1:95" s="6" customFormat="1" ht="12.75" customHeight="1" x14ac:dyDescent="0.3">
      <c r="A14" s="15" t="s">
        <v>49</v>
      </c>
      <c r="B14" s="16" t="s">
        <v>59</v>
      </c>
      <c r="C14" s="16" t="s">
        <v>69</v>
      </c>
      <c r="D14" s="17">
        <v>10703432</v>
      </c>
      <c r="E14" s="17">
        <v>3500000</v>
      </c>
      <c r="F14" s="18" t="s">
        <v>81</v>
      </c>
      <c r="G14" s="19" t="s">
        <v>79</v>
      </c>
      <c r="H14" s="18" t="s">
        <v>88</v>
      </c>
      <c r="I14" s="19" t="s">
        <v>79</v>
      </c>
      <c r="J14" s="18" t="s">
        <v>94</v>
      </c>
      <c r="K14" s="19" t="s">
        <v>79</v>
      </c>
      <c r="L14" s="7">
        <v>34.75</v>
      </c>
      <c r="M14" s="7">
        <v>13.125</v>
      </c>
      <c r="N14" s="7">
        <v>11.75</v>
      </c>
      <c r="O14" s="7">
        <v>4.375</v>
      </c>
      <c r="P14" s="7">
        <v>8.5</v>
      </c>
      <c r="Q14" s="7">
        <v>9.25</v>
      </c>
      <c r="R14" s="7">
        <v>3</v>
      </c>
      <c r="S14" s="8">
        <f>SUM(L14:R14)</f>
        <v>84.75</v>
      </c>
      <c r="T14" s="28">
        <v>3000000</v>
      </c>
      <c r="U14" s="31" t="s">
        <v>103</v>
      </c>
      <c r="V14" s="32" t="s">
        <v>79</v>
      </c>
      <c r="W14" s="31" t="s">
        <v>79</v>
      </c>
      <c r="X14" s="32" t="s">
        <v>77</v>
      </c>
      <c r="Y14" s="31" t="s">
        <v>77</v>
      </c>
      <c r="Z14" s="33">
        <v>0.44</v>
      </c>
      <c r="AA14" s="31" t="s">
        <v>105</v>
      </c>
      <c r="AB14" s="34">
        <v>43616</v>
      </c>
      <c r="AC14" s="34">
        <v>43616</v>
      </c>
      <c r="AD14" s="36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6" customFormat="1" ht="12.75" customHeight="1" x14ac:dyDescent="0.3">
      <c r="A15" s="15" t="s">
        <v>47</v>
      </c>
      <c r="B15" s="16" t="s">
        <v>57</v>
      </c>
      <c r="C15" s="16" t="s">
        <v>67</v>
      </c>
      <c r="D15" s="17">
        <v>16491796</v>
      </c>
      <c r="E15" s="17">
        <v>5000000</v>
      </c>
      <c r="F15" s="18" t="s">
        <v>78</v>
      </c>
      <c r="G15" s="19" t="s">
        <v>79</v>
      </c>
      <c r="H15" s="18" t="s">
        <v>85</v>
      </c>
      <c r="I15" s="19" t="s">
        <v>77</v>
      </c>
      <c r="J15" s="18" t="s">
        <v>92</v>
      </c>
      <c r="K15" s="19" t="s">
        <v>77</v>
      </c>
      <c r="L15" s="7">
        <v>30.375</v>
      </c>
      <c r="M15" s="7">
        <v>12.125</v>
      </c>
      <c r="N15" s="7">
        <v>11.375</v>
      </c>
      <c r="O15" s="7">
        <v>4.375</v>
      </c>
      <c r="P15" s="7">
        <v>8.75</v>
      </c>
      <c r="Q15" s="7">
        <v>7.875</v>
      </c>
      <c r="R15" s="7">
        <v>4.875</v>
      </c>
      <c r="S15" s="8">
        <f>SUM(L15:R15)</f>
        <v>79.75</v>
      </c>
      <c r="T15" s="28">
        <v>3000000</v>
      </c>
      <c r="U15" s="31" t="s">
        <v>103</v>
      </c>
      <c r="V15" s="32" t="s">
        <v>79</v>
      </c>
      <c r="W15" s="31" t="s">
        <v>79</v>
      </c>
      <c r="X15" s="32" t="s">
        <v>77</v>
      </c>
      <c r="Y15" s="31" t="s">
        <v>77</v>
      </c>
      <c r="Z15" s="33">
        <v>0.67</v>
      </c>
      <c r="AA15" s="31" t="s">
        <v>106</v>
      </c>
      <c r="AB15" s="34">
        <v>44165</v>
      </c>
      <c r="AC15" s="34">
        <v>44165</v>
      </c>
      <c r="AD15" s="36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6" customFormat="1" ht="12.75" customHeight="1" x14ac:dyDescent="0.3">
      <c r="A16" s="15" t="s">
        <v>48</v>
      </c>
      <c r="B16" s="16" t="s">
        <v>58</v>
      </c>
      <c r="C16" s="16" t="s">
        <v>68</v>
      </c>
      <c r="D16" s="17">
        <v>29997744</v>
      </c>
      <c r="E16" s="17">
        <v>7000000</v>
      </c>
      <c r="F16" s="18" t="s">
        <v>80</v>
      </c>
      <c r="G16" s="19" t="s">
        <v>79</v>
      </c>
      <c r="H16" s="18" t="s">
        <v>87</v>
      </c>
      <c r="I16" s="19" t="s">
        <v>79</v>
      </c>
      <c r="J16" s="18" t="s">
        <v>93</v>
      </c>
      <c r="K16" s="19" t="s">
        <v>79</v>
      </c>
      <c r="L16" s="7">
        <v>29.625</v>
      </c>
      <c r="M16" s="7">
        <v>11.75</v>
      </c>
      <c r="N16" s="7">
        <v>12.25</v>
      </c>
      <c r="O16" s="7">
        <v>3.75</v>
      </c>
      <c r="P16" s="7">
        <v>7.625</v>
      </c>
      <c r="Q16" s="7">
        <v>9.75</v>
      </c>
      <c r="R16" s="7">
        <v>5</v>
      </c>
      <c r="S16" s="8">
        <f>SUM(L16:R16)</f>
        <v>79.75</v>
      </c>
      <c r="T16" s="28">
        <v>4000000</v>
      </c>
      <c r="U16" s="31" t="s">
        <v>103</v>
      </c>
      <c r="V16" s="32" t="s">
        <v>79</v>
      </c>
      <c r="W16" s="31" t="s">
        <v>79</v>
      </c>
      <c r="X16" s="32" t="s">
        <v>77</v>
      </c>
      <c r="Y16" s="31" t="s">
        <v>77</v>
      </c>
      <c r="Z16" s="33">
        <v>0.51</v>
      </c>
      <c r="AA16" s="31" t="s">
        <v>105</v>
      </c>
      <c r="AB16" s="34">
        <v>43862</v>
      </c>
      <c r="AC16" s="31" t="s">
        <v>104</v>
      </c>
      <c r="AD16" s="3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6" customFormat="1" ht="12.75" customHeight="1" x14ac:dyDescent="0.3">
      <c r="A17" s="15" t="s">
        <v>53</v>
      </c>
      <c r="B17" s="16" t="s">
        <v>63</v>
      </c>
      <c r="C17" s="16" t="s">
        <v>73</v>
      </c>
      <c r="D17" s="17">
        <v>6790402</v>
      </c>
      <c r="E17" s="17">
        <v>4000000</v>
      </c>
      <c r="F17" s="18" t="s">
        <v>85</v>
      </c>
      <c r="G17" s="19" t="s">
        <v>79</v>
      </c>
      <c r="H17" s="18" t="s">
        <v>89</v>
      </c>
      <c r="I17" s="19" t="s">
        <v>77</v>
      </c>
      <c r="J17" s="18" t="s">
        <v>99</v>
      </c>
      <c r="K17" s="19" t="s">
        <v>79</v>
      </c>
      <c r="L17" s="7">
        <v>28.875</v>
      </c>
      <c r="M17" s="7">
        <v>11.875</v>
      </c>
      <c r="N17" s="7">
        <v>10</v>
      </c>
      <c r="O17" s="7">
        <v>4.625</v>
      </c>
      <c r="P17" s="7">
        <v>7.75</v>
      </c>
      <c r="Q17" s="7">
        <v>7.875</v>
      </c>
      <c r="R17" s="7">
        <v>3.875</v>
      </c>
      <c r="S17" s="8">
        <f>SUM(L17:R17)</f>
        <v>74.875</v>
      </c>
      <c r="T17" s="28"/>
      <c r="U17" s="31"/>
      <c r="V17" s="32" t="s">
        <v>79</v>
      </c>
      <c r="W17" s="31"/>
      <c r="X17" s="32" t="s">
        <v>77</v>
      </c>
      <c r="Y17" s="31"/>
      <c r="Z17" s="33">
        <v>0.63</v>
      </c>
      <c r="AA17" s="31"/>
      <c r="AB17" s="34">
        <v>43860</v>
      </c>
      <c r="AC17" s="31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6" customFormat="1" ht="12.75" customHeight="1" x14ac:dyDescent="0.3">
      <c r="A18" s="15" t="s">
        <v>55</v>
      </c>
      <c r="B18" s="16" t="s">
        <v>65</v>
      </c>
      <c r="C18" s="16" t="s">
        <v>75</v>
      </c>
      <c r="D18" s="17">
        <v>11670000</v>
      </c>
      <c r="E18" s="17">
        <v>5000000</v>
      </c>
      <c r="F18" s="18" t="s">
        <v>87</v>
      </c>
      <c r="G18" s="19" t="s">
        <v>77</v>
      </c>
      <c r="H18" s="18" t="s">
        <v>90</v>
      </c>
      <c r="I18" s="19" t="s">
        <v>79</v>
      </c>
      <c r="J18" s="18" t="s">
        <v>101</v>
      </c>
      <c r="K18" s="19" t="s">
        <v>79</v>
      </c>
      <c r="L18" s="7">
        <v>27.75</v>
      </c>
      <c r="M18" s="7">
        <v>11.125</v>
      </c>
      <c r="N18" s="7">
        <v>10.875</v>
      </c>
      <c r="O18" s="7">
        <v>4.75</v>
      </c>
      <c r="P18" s="7">
        <v>8.875</v>
      </c>
      <c r="Q18" s="7">
        <v>6.375</v>
      </c>
      <c r="R18" s="7">
        <v>4</v>
      </c>
      <c r="S18" s="8">
        <f>SUM(L18:R18)</f>
        <v>73.75</v>
      </c>
      <c r="T18" s="28"/>
      <c r="U18" s="31"/>
      <c r="V18" s="32" t="s">
        <v>79</v>
      </c>
      <c r="W18" s="31"/>
      <c r="X18" s="32" t="s">
        <v>77</v>
      </c>
      <c r="Y18" s="31"/>
      <c r="Z18" s="33">
        <v>0.76</v>
      </c>
      <c r="AA18" s="31"/>
      <c r="AB18" s="34">
        <v>44012</v>
      </c>
      <c r="AC18" s="31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x14ac:dyDescent="0.3">
      <c r="A19" s="15" t="s">
        <v>51</v>
      </c>
      <c r="B19" s="16" t="s">
        <v>61</v>
      </c>
      <c r="C19" s="16" t="s">
        <v>71</v>
      </c>
      <c r="D19" s="17">
        <v>14300000</v>
      </c>
      <c r="E19" s="17">
        <v>4000000</v>
      </c>
      <c r="F19" s="18" t="s">
        <v>83</v>
      </c>
      <c r="G19" s="19" t="s">
        <v>79</v>
      </c>
      <c r="H19" s="18" t="s">
        <v>80</v>
      </c>
      <c r="I19" s="19" t="s">
        <v>77</v>
      </c>
      <c r="J19" s="18" t="s">
        <v>96</v>
      </c>
      <c r="K19" s="19" t="s">
        <v>97</v>
      </c>
      <c r="L19" s="7">
        <v>29.25</v>
      </c>
      <c r="M19" s="7">
        <v>11.5</v>
      </c>
      <c r="N19" s="7">
        <v>11</v>
      </c>
      <c r="O19" s="7">
        <v>3</v>
      </c>
      <c r="P19" s="7">
        <v>7.875</v>
      </c>
      <c r="Q19" s="7">
        <v>6.25</v>
      </c>
      <c r="R19" s="7">
        <v>3.625</v>
      </c>
      <c r="S19" s="8">
        <f>SUM(L19:R19)</f>
        <v>72.5</v>
      </c>
      <c r="T19" s="28"/>
      <c r="U19" s="31"/>
      <c r="V19" s="32" t="s">
        <v>79</v>
      </c>
      <c r="W19" s="31"/>
      <c r="X19" s="32" t="s">
        <v>77</v>
      </c>
      <c r="Y19" s="31"/>
      <c r="Z19" s="33">
        <v>0.73</v>
      </c>
      <c r="AA19" s="31"/>
      <c r="AB19" s="34">
        <v>44183</v>
      </c>
      <c r="AC19" s="31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3">
      <c r="A20" s="15" t="s">
        <v>54</v>
      </c>
      <c r="B20" s="16" t="s">
        <v>64</v>
      </c>
      <c r="C20" s="16" t="s">
        <v>74</v>
      </c>
      <c r="D20" s="17">
        <v>13437900</v>
      </c>
      <c r="E20" s="17">
        <v>5000000</v>
      </c>
      <c r="F20" s="18" t="s">
        <v>86</v>
      </c>
      <c r="G20" s="19" t="s">
        <v>77</v>
      </c>
      <c r="H20" s="18" t="s">
        <v>81</v>
      </c>
      <c r="I20" s="21" t="s">
        <v>79</v>
      </c>
      <c r="J20" s="18" t="s">
        <v>100</v>
      </c>
      <c r="K20" s="21" t="s">
        <v>79</v>
      </c>
      <c r="L20" s="7">
        <v>26.875</v>
      </c>
      <c r="M20" s="7">
        <v>11.125</v>
      </c>
      <c r="N20" s="7">
        <v>11</v>
      </c>
      <c r="O20" s="7">
        <v>3.75</v>
      </c>
      <c r="P20" s="7">
        <v>8</v>
      </c>
      <c r="Q20" s="7">
        <v>7</v>
      </c>
      <c r="R20" s="7">
        <v>4</v>
      </c>
      <c r="S20" s="8">
        <f>SUM(L20:R20)</f>
        <v>71.75</v>
      </c>
      <c r="T20" s="28"/>
      <c r="U20" s="31"/>
      <c r="V20" s="32" t="s">
        <v>79</v>
      </c>
      <c r="W20" s="31"/>
      <c r="X20" s="32" t="s">
        <v>77</v>
      </c>
      <c r="Y20" s="31"/>
      <c r="Z20" s="33">
        <v>0.67</v>
      </c>
      <c r="AA20" s="31"/>
      <c r="AB20" s="34">
        <v>43951</v>
      </c>
      <c r="AC20" s="31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3">
      <c r="A21" s="15" t="s">
        <v>46</v>
      </c>
      <c r="B21" s="16" t="s">
        <v>56</v>
      </c>
      <c r="C21" s="16" t="s">
        <v>66</v>
      </c>
      <c r="D21" s="17">
        <v>20795004</v>
      </c>
      <c r="E21" s="17">
        <v>8000000</v>
      </c>
      <c r="F21" s="18" t="s">
        <v>76</v>
      </c>
      <c r="G21" s="19" t="s">
        <v>77</v>
      </c>
      <c r="H21" s="18" t="s">
        <v>84</v>
      </c>
      <c r="I21" s="19" t="s">
        <v>79</v>
      </c>
      <c r="J21" s="18" t="s">
        <v>91</v>
      </c>
      <c r="K21" s="19" t="s">
        <v>77</v>
      </c>
      <c r="L21" s="7">
        <v>20.25</v>
      </c>
      <c r="M21" s="7">
        <v>10.5</v>
      </c>
      <c r="N21" s="7">
        <v>7.875</v>
      </c>
      <c r="O21" s="7">
        <v>2.875</v>
      </c>
      <c r="P21" s="7">
        <v>6.375</v>
      </c>
      <c r="Q21" s="7">
        <v>6.375</v>
      </c>
      <c r="R21" s="7">
        <v>5</v>
      </c>
      <c r="S21" s="8">
        <f>SUM(L21:R21)</f>
        <v>59.25</v>
      </c>
      <c r="T21" s="28"/>
      <c r="U21" s="31"/>
      <c r="V21" s="32" t="s">
        <v>79</v>
      </c>
      <c r="W21" s="31"/>
      <c r="X21" s="32" t="s">
        <v>77</v>
      </c>
      <c r="Y21" s="31"/>
      <c r="Z21" s="33">
        <v>0.67</v>
      </c>
      <c r="AA21" s="31"/>
      <c r="AB21" s="34">
        <v>44134</v>
      </c>
      <c r="AC21" s="31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ht="13.5" customHeight="1" x14ac:dyDescent="0.3">
      <c r="A22" s="15" t="s">
        <v>52</v>
      </c>
      <c r="B22" s="16" t="s">
        <v>62</v>
      </c>
      <c r="C22" s="16" t="s">
        <v>72</v>
      </c>
      <c r="D22" s="17">
        <v>11563166</v>
      </c>
      <c r="E22" s="17">
        <v>5000000</v>
      </c>
      <c r="F22" s="18" t="s">
        <v>84</v>
      </c>
      <c r="G22" s="19" t="s">
        <v>77</v>
      </c>
      <c r="H22" s="18" t="s">
        <v>83</v>
      </c>
      <c r="I22" s="19" t="s">
        <v>79</v>
      </c>
      <c r="J22" s="18" t="s">
        <v>98</v>
      </c>
      <c r="K22" s="19" t="s">
        <v>77</v>
      </c>
      <c r="L22" s="7">
        <v>19.75</v>
      </c>
      <c r="M22" s="7">
        <v>9.375</v>
      </c>
      <c r="N22" s="7">
        <v>8.125</v>
      </c>
      <c r="O22" s="7">
        <v>3.75</v>
      </c>
      <c r="P22" s="7">
        <v>7.375</v>
      </c>
      <c r="Q22" s="7">
        <v>6.125</v>
      </c>
      <c r="R22" s="7">
        <v>3.5</v>
      </c>
      <c r="S22" s="8">
        <f>SUM(L22:R22)</f>
        <v>58</v>
      </c>
      <c r="T22" s="29"/>
      <c r="U22" s="31"/>
      <c r="V22" s="32" t="s">
        <v>79</v>
      </c>
      <c r="W22" s="31"/>
      <c r="X22" s="32" t="s">
        <v>77</v>
      </c>
      <c r="Y22" s="31"/>
      <c r="Z22" s="33">
        <v>0.59</v>
      </c>
      <c r="AA22" s="31"/>
      <c r="AB22" s="34">
        <v>44089</v>
      </c>
      <c r="AC22" s="31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5">
      <c r="A23" s="15" t="s">
        <v>50</v>
      </c>
      <c r="B23" s="16" t="s">
        <v>60</v>
      </c>
      <c r="C23" s="16" t="s">
        <v>70</v>
      </c>
      <c r="D23" s="17">
        <v>29680000</v>
      </c>
      <c r="E23" s="17">
        <v>3500000</v>
      </c>
      <c r="F23" s="18" t="s">
        <v>82</v>
      </c>
      <c r="G23" s="19" t="s">
        <v>77</v>
      </c>
      <c r="H23" s="18" t="s">
        <v>76</v>
      </c>
      <c r="I23" s="20" t="s">
        <v>79</v>
      </c>
      <c r="J23" s="18" t="s">
        <v>95</v>
      </c>
      <c r="K23" s="20" t="s">
        <v>77</v>
      </c>
      <c r="L23" s="7">
        <v>18</v>
      </c>
      <c r="M23" s="7">
        <v>11</v>
      </c>
      <c r="N23" s="7">
        <v>7.25</v>
      </c>
      <c r="O23" s="7">
        <v>2.25</v>
      </c>
      <c r="P23" s="7">
        <v>6.5</v>
      </c>
      <c r="Q23" s="7">
        <v>6.75</v>
      </c>
      <c r="R23" s="7">
        <v>2</v>
      </c>
      <c r="S23" s="8">
        <f>SUM(L23:R23)</f>
        <v>53.75</v>
      </c>
      <c r="T23" s="28"/>
      <c r="U23" s="31"/>
      <c r="V23" s="32" t="s">
        <v>77</v>
      </c>
      <c r="W23" s="31"/>
      <c r="X23" s="32" t="s">
        <v>77</v>
      </c>
      <c r="Y23" s="31"/>
      <c r="Z23" s="33">
        <v>0.31</v>
      </c>
      <c r="AA23" s="31"/>
      <c r="AB23" s="34">
        <v>43677</v>
      </c>
      <c r="AC23" s="31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x14ac:dyDescent="0.3">
      <c r="D24" s="9">
        <f>SUM(D14:D23)</f>
        <v>165429444</v>
      </c>
      <c r="E24" s="9">
        <f>SUM(E14:E23)</f>
        <v>50000000</v>
      </c>
      <c r="F24" s="9"/>
      <c r="T24" s="30">
        <f>SUM(T14:T23)</f>
        <v>10000000</v>
      </c>
    </row>
    <row r="25" spans="1:95" x14ac:dyDescent="0.3">
      <c r="E25" s="9"/>
      <c r="F25" s="9"/>
      <c r="G25" s="9"/>
      <c r="H25" s="9"/>
      <c r="S25" s="2" t="s">
        <v>20</v>
      </c>
      <c r="T25" s="30">
        <f>10000000-T24</f>
        <v>0</v>
      </c>
    </row>
  </sheetData>
  <mergeCells count="28">
    <mergeCell ref="A11:A13"/>
    <mergeCell ref="B11:B13"/>
    <mergeCell ref="C11:C13"/>
    <mergeCell ref="D11:D13"/>
    <mergeCell ref="E11:E13"/>
    <mergeCell ref="L11:L12"/>
    <mergeCell ref="M11:M12"/>
    <mergeCell ref="N11:N12"/>
    <mergeCell ref="Z11:Z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D8:K8"/>
    <mergeCell ref="AA11:AA12"/>
    <mergeCell ref="AB11:AB12"/>
    <mergeCell ref="AC11:AC12"/>
    <mergeCell ref="F11:G12"/>
    <mergeCell ref="H11:I12"/>
    <mergeCell ref="J11:K12"/>
    <mergeCell ref="D9:K9"/>
  </mergeCells>
  <dataValidations count="4">
    <dataValidation type="decimal" operator="lessThanOrEqual" allowBlank="1" showInputMessage="1" showErrorMessage="1" error="max. 40" sqref="L14:L23" xr:uid="{00000000-0002-0000-0000-000000000000}">
      <formula1>40</formula1>
    </dataValidation>
    <dataValidation type="decimal" operator="lessThanOrEqual" allowBlank="1" showInputMessage="1" showErrorMessage="1" error="max. 15" sqref="M14:N23" xr:uid="{00000000-0002-0000-0000-000001000000}">
      <formula1>15</formula1>
    </dataValidation>
    <dataValidation type="decimal" operator="lessThanOrEqual" allowBlank="1" showInputMessage="1" showErrorMessage="1" error="max. 10" sqref="P14:Q23" xr:uid="{00000000-0002-0000-0000-000002000000}">
      <formula1>10</formula1>
    </dataValidation>
    <dataValidation type="decimal" operator="lessThanOrEqual" allowBlank="1" showInputMessage="1" showErrorMessage="1" error="max. 5" sqref="O14:O23 R14:R2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6A90-296D-4D56-88AF-5E0773F449EE}">
  <dimension ref="A1:CD24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22</v>
      </c>
      <c r="M13" s="7">
        <v>10</v>
      </c>
      <c r="N13" s="7">
        <v>8</v>
      </c>
      <c r="O13" s="7">
        <v>3</v>
      </c>
      <c r="P13" s="7">
        <v>6</v>
      </c>
      <c r="Q13" s="7">
        <v>7</v>
      </c>
      <c r="R13" s="7">
        <v>5</v>
      </c>
      <c r="S13" s="8">
        <f>SUM(L13:R13)</f>
        <v>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31</v>
      </c>
      <c r="M14" s="7">
        <v>12</v>
      </c>
      <c r="N14" s="7">
        <v>11</v>
      </c>
      <c r="O14" s="7">
        <v>5</v>
      </c>
      <c r="P14" s="7">
        <v>9</v>
      </c>
      <c r="Q14" s="7">
        <v>8</v>
      </c>
      <c r="R14" s="7">
        <v>5</v>
      </c>
      <c r="S14" s="8">
        <f t="shared" ref="S14:S22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29</v>
      </c>
      <c r="M15" s="7">
        <v>12</v>
      </c>
      <c r="N15" s="7">
        <v>11</v>
      </c>
      <c r="O15" s="7">
        <v>5</v>
      </c>
      <c r="P15" s="7">
        <v>8</v>
      </c>
      <c r="Q15" s="7">
        <v>10</v>
      </c>
      <c r="R15" s="7">
        <v>5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35</v>
      </c>
      <c r="M16" s="7">
        <v>13</v>
      </c>
      <c r="N16" s="7">
        <v>11</v>
      </c>
      <c r="O16" s="7">
        <v>5</v>
      </c>
      <c r="P16" s="7">
        <v>8</v>
      </c>
      <c r="Q16" s="7">
        <v>10</v>
      </c>
      <c r="R16" s="7">
        <v>3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10</v>
      </c>
      <c r="M17" s="7">
        <v>10</v>
      </c>
      <c r="N17" s="7">
        <v>7</v>
      </c>
      <c r="O17" s="7">
        <v>2</v>
      </c>
      <c r="P17" s="7">
        <v>7</v>
      </c>
      <c r="Q17" s="7">
        <v>7</v>
      </c>
      <c r="R17" s="7">
        <v>2</v>
      </c>
      <c r="S17" s="8">
        <f t="shared" si="0"/>
        <v>45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28</v>
      </c>
      <c r="M18" s="7">
        <v>11</v>
      </c>
      <c r="N18" s="7">
        <v>10</v>
      </c>
      <c r="O18" s="7">
        <v>4</v>
      </c>
      <c r="P18" s="7">
        <v>9</v>
      </c>
      <c r="Q18" s="7">
        <v>7</v>
      </c>
      <c r="R18" s="7">
        <v>4</v>
      </c>
      <c r="S18" s="8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15</v>
      </c>
      <c r="M19" s="7">
        <v>8</v>
      </c>
      <c r="N19" s="7">
        <v>8</v>
      </c>
      <c r="O19" s="7">
        <v>4</v>
      </c>
      <c r="P19" s="7">
        <v>7</v>
      </c>
      <c r="Q19" s="7">
        <v>6</v>
      </c>
      <c r="R19" s="7">
        <v>3</v>
      </c>
      <c r="S19" s="8">
        <f t="shared" si="0"/>
        <v>51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30</v>
      </c>
      <c r="M20" s="7">
        <v>12</v>
      </c>
      <c r="N20" s="7">
        <v>11</v>
      </c>
      <c r="O20" s="7">
        <v>5</v>
      </c>
      <c r="P20" s="7">
        <v>8</v>
      </c>
      <c r="Q20" s="7">
        <v>9</v>
      </c>
      <c r="R20" s="7">
        <v>4</v>
      </c>
      <c r="S20" s="8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25</v>
      </c>
      <c r="M21" s="7">
        <v>10</v>
      </c>
      <c r="N21" s="7">
        <v>11</v>
      </c>
      <c r="O21" s="7">
        <v>5</v>
      </c>
      <c r="P21" s="7">
        <v>8</v>
      </c>
      <c r="Q21" s="7">
        <v>7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25</v>
      </c>
      <c r="M22" s="7">
        <v>10</v>
      </c>
      <c r="N22" s="7">
        <v>10</v>
      </c>
      <c r="O22" s="7">
        <v>5</v>
      </c>
      <c r="P22" s="7">
        <v>9</v>
      </c>
      <c r="Q22" s="7">
        <v>7</v>
      </c>
      <c r="R22" s="7">
        <v>4</v>
      </c>
      <c r="S22" s="8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3">
      <c r="D23" s="9">
        <f>SUM(D13:D22)</f>
        <v>165429444</v>
      </c>
      <c r="E23" s="9">
        <f>SUM(E13:E22)</f>
        <v>50000000</v>
      </c>
      <c r="F23" s="9"/>
    </row>
    <row r="24" spans="1:8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22 R13:R22" xr:uid="{15241C0D-49B7-48FC-88B6-A60F5252EF4F}">
      <formula1>5</formula1>
    </dataValidation>
    <dataValidation type="decimal" operator="lessThanOrEqual" allowBlank="1" showInputMessage="1" showErrorMessage="1" error="max. 10" sqref="P13:Q22" xr:uid="{27928121-F10F-4DFE-BF5D-DB36AB89A4A9}">
      <formula1>10</formula1>
    </dataValidation>
    <dataValidation type="decimal" operator="lessThanOrEqual" allowBlank="1" showInputMessage="1" showErrorMessage="1" error="max. 15" sqref="M13:N22" xr:uid="{D0ED52AC-96FF-4B96-9E17-F6FBEBC55B4B}">
      <formula1>15</formula1>
    </dataValidation>
    <dataValidation type="decimal" operator="lessThanOrEqual" allowBlank="1" showInputMessage="1" showErrorMessage="1" error="max. 40" sqref="L13:L22" xr:uid="{546C3F3D-8B01-4980-8D88-10946F206624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BF5D-2A12-40F1-8DA7-8D25145748D5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20</v>
      </c>
      <c r="M13" s="7">
        <v>10</v>
      </c>
      <c r="N13" s="7">
        <v>6</v>
      </c>
      <c r="O13" s="7">
        <v>2</v>
      </c>
      <c r="P13" s="7">
        <v>5</v>
      </c>
      <c r="Q13" s="7">
        <v>5</v>
      </c>
      <c r="R13" s="7">
        <v>5</v>
      </c>
      <c r="S13" s="8">
        <f>SUM(L13:R13)</f>
        <v>53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36</v>
      </c>
      <c r="M14" s="7">
        <v>13</v>
      </c>
      <c r="N14" s="7">
        <v>13</v>
      </c>
      <c r="O14" s="7">
        <v>4</v>
      </c>
      <c r="P14" s="7">
        <v>8</v>
      </c>
      <c r="Q14" s="7">
        <v>9</v>
      </c>
      <c r="R14" s="7">
        <v>5</v>
      </c>
      <c r="S14" s="8">
        <f t="shared" ref="S14:S22" si="0">SUM(L14:R14)</f>
        <v>88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30</v>
      </c>
      <c r="M15" s="7">
        <v>12</v>
      </c>
      <c r="N15" s="7">
        <v>12</v>
      </c>
      <c r="O15" s="7">
        <v>3</v>
      </c>
      <c r="P15" s="7">
        <v>8</v>
      </c>
      <c r="Q15" s="7">
        <v>10</v>
      </c>
      <c r="R15" s="7">
        <v>5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38</v>
      </c>
      <c r="M16" s="7">
        <v>13</v>
      </c>
      <c r="N16" s="7">
        <v>12</v>
      </c>
      <c r="O16" s="7">
        <v>4</v>
      </c>
      <c r="P16" s="7">
        <v>9</v>
      </c>
      <c r="Q16" s="7">
        <v>9</v>
      </c>
      <c r="R16" s="7">
        <v>3</v>
      </c>
      <c r="S16" s="8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23</v>
      </c>
      <c r="M17" s="7">
        <v>10</v>
      </c>
      <c r="N17" s="7">
        <v>10</v>
      </c>
      <c r="O17" s="7">
        <v>3</v>
      </c>
      <c r="P17" s="7">
        <v>6</v>
      </c>
      <c r="Q17" s="7">
        <v>7</v>
      </c>
      <c r="R17" s="7">
        <v>2</v>
      </c>
      <c r="S17" s="8">
        <f t="shared" si="0"/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30</v>
      </c>
      <c r="M18" s="7">
        <v>12</v>
      </c>
      <c r="N18" s="7">
        <v>12</v>
      </c>
      <c r="O18" s="7">
        <v>3</v>
      </c>
      <c r="P18" s="7">
        <v>8</v>
      </c>
      <c r="Q18" s="7">
        <v>6</v>
      </c>
      <c r="R18" s="7">
        <v>3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25</v>
      </c>
      <c r="M19" s="7">
        <v>10</v>
      </c>
      <c r="N19" s="7">
        <v>10</v>
      </c>
      <c r="O19" s="7">
        <v>4</v>
      </c>
      <c r="P19" s="7">
        <v>7</v>
      </c>
      <c r="Q19" s="7">
        <v>5</v>
      </c>
      <c r="R19" s="7">
        <v>4</v>
      </c>
      <c r="S19" s="8">
        <f t="shared" si="0"/>
        <v>65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30</v>
      </c>
      <c r="M20" s="7">
        <v>12</v>
      </c>
      <c r="N20" s="7">
        <v>10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31</v>
      </c>
      <c r="M21" s="7">
        <v>13</v>
      </c>
      <c r="N21" s="7">
        <v>11</v>
      </c>
      <c r="O21" s="7">
        <v>4</v>
      </c>
      <c r="P21" s="7">
        <v>8</v>
      </c>
      <c r="Q21" s="7">
        <v>7</v>
      </c>
      <c r="R21" s="7">
        <v>4</v>
      </c>
      <c r="S21" s="8">
        <f t="shared" si="0"/>
        <v>78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32</v>
      </c>
      <c r="M22" s="7">
        <v>12</v>
      </c>
      <c r="N22" s="7">
        <v>11</v>
      </c>
      <c r="O22" s="7">
        <v>4</v>
      </c>
      <c r="P22" s="7">
        <v>9</v>
      </c>
      <c r="Q22" s="7">
        <v>7</v>
      </c>
      <c r="R22" s="7">
        <v>4</v>
      </c>
      <c r="S22" s="8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7F1F2972-6EA6-4829-88DE-52AB7E133BF2}">
      <formula1>40</formula1>
    </dataValidation>
    <dataValidation type="decimal" operator="lessThanOrEqual" allowBlank="1" showInputMessage="1" showErrorMessage="1" error="max. 15" sqref="M13:N22" xr:uid="{6CB76FFF-A59B-447F-89BF-75A7239DAD96}">
      <formula1>15</formula1>
    </dataValidation>
    <dataValidation type="decimal" operator="lessThanOrEqual" allowBlank="1" showInputMessage="1" showErrorMessage="1" error="max. 10" sqref="P13:Q22" xr:uid="{675F055F-08BA-411E-9BA8-0DC3B2E18EDA}">
      <formula1>10</formula1>
    </dataValidation>
    <dataValidation type="decimal" operator="lessThanOrEqual" allowBlank="1" showInputMessage="1" showErrorMessage="1" error="max. 5" sqref="O13:O22 R13:R22" xr:uid="{B219E4D9-C349-45F2-8C5D-81E0C00863E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A05E-94B3-4067-A05B-BDAFBFC64340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20</v>
      </c>
      <c r="M13" s="7">
        <v>10</v>
      </c>
      <c r="N13" s="7">
        <v>7</v>
      </c>
      <c r="O13" s="7">
        <v>3</v>
      </c>
      <c r="P13" s="7">
        <v>6</v>
      </c>
      <c r="Q13" s="7">
        <v>7</v>
      </c>
      <c r="R13" s="7">
        <v>5</v>
      </c>
      <c r="S13" s="8">
        <f>SUM(L13:R13)</f>
        <v>58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30</v>
      </c>
      <c r="M14" s="7">
        <v>11</v>
      </c>
      <c r="N14" s="7">
        <v>11</v>
      </c>
      <c r="O14" s="7">
        <v>5</v>
      </c>
      <c r="P14" s="7">
        <v>8</v>
      </c>
      <c r="Q14" s="7">
        <v>6</v>
      </c>
      <c r="R14" s="7">
        <v>5</v>
      </c>
      <c r="S14" s="8">
        <f t="shared" ref="S14:S22" si="0"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31</v>
      </c>
      <c r="M15" s="7">
        <v>12</v>
      </c>
      <c r="N15" s="7">
        <v>12</v>
      </c>
      <c r="O15" s="7">
        <v>3</v>
      </c>
      <c r="P15" s="7">
        <v>6</v>
      </c>
      <c r="Q15" s="7">
        <v>8</v>
      </c>
      <c r="R15" s="7">
        <v>5</v>
      </c>
      <c r="S15" s="8">
        <f t="shared" si="0"/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35</v>
      </c>
      <c r="M16" s="7">
        <v>13</v>
      </c>
      <c r="N16" s="7">
        <v>13</v>
      </c>
      <c r="O16" s="7">
        <v>4</v>
      </c>
      <c r="P16" s="7">
        <v>8</v>
      </c>
      <c r="Q16" s="7">
        <v>9</v>
      </c>
      <c r="R16" s="7">
        <v>3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15</v>
      </c>
      <c r="M17" s="7">
        <v>12</v>
      </c>
      <c r="N17" s="7">
        <v>5</v>
      </c>
      <c r="O17" s="7">
        <v>3</v>
      </c>
      <c r="P17" s="7">
        <v>6</v>
      </c>
      <c r="Q17" s="7">
        <v>7</v>
      </c>
      <c r="R17" s="7">
        <v>2</v>
      </c>
      <c r="S17" s="8">
        <f t="shared" si="0"/>
        <v>50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29</v>
      </c>
      <c r="M18" s="7">
        <v>12</v>
      </c>
      <c r="N18" s="7">
        <v>10</v>
      </c>
      <c r="O18" s="7">
        <v>3</v>
      </c>
      <c r="P18" s="7">
        <v>8</v>
      </c>
      <c r="Q18" s="7">
        <v>6</v>
      </c>
      <c r="R18" s="7">
        <v>3</v>
      </c>
      <c r="S18" s="8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24</v>
      </c>
      <c r="M19" s="7">
        <v>10</v>
      </c>
      <c r="N19" s="7">
        <v>9</v>
      </c>
      <c r="O19" s="7">
        <v>4</v>
      </c>
      <c r="P19" s="7">
        <v>8</v>
      </c>
      <c r="Q19" s="7">
        <v>7</v>
      </c>
      <c r="R19" s="7">
        <v>4</v>
      </c>
      <c r="S19" s="8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27</v>
      </c>
      <c r="M20" s="7">
        <v>12</v>
      </c>
      <c r="N20" s="7">
        <v>10</v>
      </c>
      <c r="O20" s="7">
        <v>5</v>
      </c>
      <c r="P20" s="7">
        <v>7</v>
      </c>
      <c r="Q20" s="7">
        <v>8</v>
      </c>
      <c r="R20" s="7">
        <v>4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28</v>
      </c>
      <c r="M21" s="7">
        <v>12</v>
      </c>
      <c r="N21" s="7">
        <v>10</v>
      </c>
      <c r="O21" s="7">
        <v>3</v>
      </c>
      <c r="P21" s="7">
        <v>8</v>
      </c>
      <c r="Q21" s="7">
        <v>6</v>
      </c>
      <c r="R21" s="7">
        <v>4</v>
      </c>
      <c r="S21" s="8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26</v>
      </c>
      <c r="M22" s="7">
        <v>11</v>
      </c>
      <c r="N22" s="7">
        <v>10</v>
      </c>
      <c r="O22" s="7">
        <v>5</v>
      </c>
      <c r="P22" s="7">
        <v>9</v>
      </c>
      <c r="Q22" s="7">
        <v>6</v>
      </c>
      <c r="R22" s="7">
        <v>4</v>
      </c>
      <c r="S22" s="8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BD814272-E0ED-4627-BDE3-E1A84D3656EB}">
      <formula1>40</formula1>
    </dataValidation>
    <dataValidation type="decimal" operator="lessThanOrEqual" allowBlank="1" showInputMessage="1" showErrorMessage="1" error="max. 15" sqref="M13:N22" xr:uid="{281B378B-4BCD-4914-9D51-C63864CDA613}">
      <formula1>15</formula1>
    </dataValidation>
    <dataValidation type="decimal" operator="lessThanOrEqual" allowBlank="1" showInputMessage="1" showErrorMessage="1" error="max. 10" sqref="P13:Q22" xr:uid="{07FFBBC3-B7B0-46FF-B5EC-EDACB7232F69}">
      <formula1>10</formula1>
    </dataValidation>
    <dataValidation type="decimal" operator="lessThanOrEqual" allowBlank="1" showInputMessage="1" showErrorMessage="1" error="max. 5" sqref="O13:O22 R13:R22" xr:uid="{0A0FECE0-F1FC-4AB4-B092-5082BE3021D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8F48E-C36E-437A-9839-FFC4D8D5BB08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19</v>
      </c>
      <c r="M13" s="7">
        <v>11</v>
      </c>
      <c r="N13" s="7">
        <v>9</v>
      </c>
      <c r="O13" s="7">
        <v>3</v>
      </c>
      <c r="P13" s="7">
        <v>8</v>
      </c>
      <c r="Q13" s="7">
        <v>6</v>
      </c>
      <c r="R13" s="7">
        <v>5</v>
      </c>
      <c r="S13" s="8">
        <f>SUM(L13:R13)</f>
        <v>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31</v>
      </c>
      <c r="M14" s="7">
        <v>12</v>
      </c>
      <c r="N14" s="7">
        <v>12</v>
      </c>
      <c r="O14" s="7">
        <v>5</v>
      </c>
      <c r="P14" s="7">
        <v>9</v>
      </c>
      <c r="Q14" s="7">
        <v>8</v>
      </c>
      <c r="R14" s="7">
        <v>5</v>
      </c>
      <c r="S14" s="8">
        <f t="shared" ref="S14:S22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29</v>
      </c>
      <c r="M15" s="7">
        <v>12</v>
      </c>
      <c r="N15" s="7">
        <v>11</v>
      </c>
      <c r="O15" s="7">
        <v>4</v>
      </c>
      <c r="P15" s="7">
        <v>9</v>
      </c>
      <c r="Q15" s="7">
        <v>10</v>
      </c>
      <c r="R15" s="7">
        <v>5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32</v>
      </c>
      <c r="M16" s="7">
        <v>13</v>
      </c>
      <c r="N16" s="7">
        <v>12</v>
      </c>
      <c r="O16" s="7">
        <v>5</v>
      </c>
      <c r="P16" s="7">
        <v>9</v>
      </c>
      <c r="Q16" s="7">
        <v>10</v>
      </c>
      <c r="R16" s="7">
        <v>3</v>
      </c>
      <c r="S16" s="8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25</v>
      </c>
      <c r="M17" s="7">
        <v>9</v>
      </c>
      <c r="N17" s="7">
        <v>7</v>
      </c>
      <c r="O17" s="7">
        <v>2</v>
      </c>
      <c r="P17" s="7">
        <v>6</v>
      </c>
      <c r="Q17" s="7">
        <v>6</v>
      </c>
      <c r="R17" s="7">
        <v>2</v>
      </c>
      <c r="S17" s="8">
        <f t="shared" si="0"/>
        <v>57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32</v>
      </c>
      <c r="M18" s="7">
        <v>12</v>
      </c>
      <c r="N18" s="7">
        <v>12</v>
      </c>
      <c r="O18" s="7">
        <v>3</v>
      </c>
      <c r="P18" s="7">
        <v>8</v>
      </c>
      <c r="Q18" s="7">
        <v>6</v>
      </c>
      <c r="R18" s="7">
        <v>4</v>
      </c>
      <c r="S18" s="8">
        <f t="shared" si="0"/>
        <v>77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26</v>
      </c>
      <c r="M19" s="7">
        <v>10</v>
      </c>
      <c r="N19" s="7">
        <v>9</v>
      </c>
      <c r="O19" s="7">
        <v>4</v>
      </c>
      <c r="P19" s="7">
        <v>7</v>
      </c>
      <c r="Q19" s="7">
        <v>7</v>
      </c>
      <c r="R19" s="7">
        <v>4</v>
      </c>
      <c r="S19" s="8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30</v>
      </c>
      <c r="M20" s="7">
        <v>11</v>
      </c>
      <c r="N20" s="7">
        <v>11</v>
      </c>
      <c r="O20" s="7">
        <v>4</v>
      </c>
      <c r="P20" s="7">
        <v>8</v>
      </c>
      <c r="Q20" s="7">
        <v>7</v>
      </c>
      <c r="R20" s="7">
        <v>4</v>
      </c>
      <c r="S20" s="8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27</v>
      </c>
      <c r="M21" s="7">
        <v>11</v>
      </c>
      <c r="N21" s="7">
        <v>11</v>
      </c>
      <c r="O21" s="7">
        <v>4</v>
      </c>
      <c r="P21" s="7">
        <v>8</v>
      </c>
      <c r="Q21" s="7">
        <v>7</v>
      </c>
      <c r="R21" s="7">
        <v>4</v>
      </c>
      <c r="S21" s="8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30</v>
      </c>
      <c r="M22" s="7">
        <v>12</v>
      </c>
      <c r="N22" s="7">
        <v>12</v>
      </c>
      <c r="O22" s="7">
        <v>5</v>
      </c>
      <c r="P22" s="7">
        <v>9</v>
      </c>
      <c r="Q22" s="7">
        <v>6</v>
      </c>
      <c r="R22" s="7">
        <v>4</v>
      </c>
      <c r="S22" s="8">
        <f t="shared" si="0"/>
        <v>78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0F0E69A0-6D81-443B-9D9F-64846615F09E}">
      <formula1>40</formula1>
    </dataValidation>
    <dataValidation type="decimal" operator="lessThanOrEqual" allowBlank="1" showInputMessage="1" showErrorMessage="1" error="max. 15" sqref="M13:N22" xr:uid="{1F637BB7-D308-4AA6-8AC4-48F18865B7BE}">
      <formula1>15</formula1>
    </dataValidation>
    <dataValidation type="decimal" operator="lessThanOrEqual" allowBlank="1" showInputMessage="1" showErrorMessage="1" error="max. 10" sqref="P13:Q22" xr:uid="{F174449B-4C8E-4975-8843-D3D90D92E30F}">
      <formula1>10</formula1>
    </dataValidation>
    <dataValidation type="decimal" operator="lessThanOrEqual" allowBlank="1" showInputMessage="1" showErrorMessage="1" error="max. 5" sqref="O13:O22 R13:R22" xr:uid="{CDEA5D30-18C6-409A-81B4-54BE8A829150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713C-8E89-4CEF-AA45-D63F54AC7E59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20</v>
      </c>
      <c r="M13" s="7">
        <v>12</v>
      </c>
      <c r="N13" s="7">
        <v>9</v>
      </c>
      <c r="O13" s="7">
        <v>3</v>
      </c>
      <c r="P13" s="7">
        <v>6</v>
      </c>
      <c r="Q13" s="7">
        <v>6</v>
      </c>
      <c r="R13" s="7">
        <v>5</v>
      </c>
      <c r="S13" s="8">
        <f>SUM(L13:R13)</f>
        <v>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27</v>
      </c>
      <c r="M14" s="7">
        <v>13</v>
      </c>
      <c r="N14" s="7">
        <v>10</v>
      </c>
      <c r="O14" s="7">
        <v>4</v>
      </c>
      <c r="P14" s="7">
        <v>9</v>
      </c>
      <c r="Q14" s="7">
        <v>7</v>
      </c>
      <c r="R14" s="7">
        <v>5</v>
      </c>
      <c r="S14" s="8">
        <f t="shared" ref="S14:S22" si="0">SUM(L14:R14)</f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30</v>
      </c>
      <c r="M15" s="7">
        <v>13</v>
      </c>
      <c r="N15" s="7">
        <v>13</v>
      </c>
      <c r="O15" s="7">
        <v>4</v>
      </c>
      <c r="P15" s="7">
        <v>6</v>
      </c>
      <c r="Q15" s="7">
        <v>10</v>
      </c>
      <c r="R15" s="7">
        <v>5</v>
      </c>
      <c r="S15" s="8">
        <f t="shared" si="0"/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33</v>
      </c>
      <c r="M16" s="7">
        <v>13</v>
      </c>
      <c r="N16" s="7">
        <v>10</v>
      </c>
      <c r="O16" s="7">
        <v>5</v>
      </c>
      <c r="P16" s="7">
        <v>9</v>
      </c>
      <c r="Q16" s="7">
        <v>9</v>
      </c>
      <c r="R16" s="7">
        <v>3</v>
      </c>
      <c r="S16" s="8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20</v>
      </c>
      <c r="M17" s="7">
        <v>12</v>
      </c>
      <c r="N17" s="7">
        <v>10</v>
      </c>
      <c r="O17" s="7">
        <v>2</v>
      </c>
      <c r="P17" s="7">
        <v>6</v>
      </c>
      <c r="Q17" s="7">
        <v>7</v>
      </c>
      <c r="R17" s="7">
        <v>2</v>
      </c>
      <c r="S17" s="8">
        <f t="shared" si="0"/>
        <v>59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30</v>
      </c>
      <c r="M18" s="7">
        <v>12</v>
      </c>
      <c r="N18" s="7">
        <v>11</v>
      </c>
      <c r="O18" s="7">
        <v>3</v>
      </c>
      <c r="P18" s="7">
        <v>8</v>
      </c>
      <c r="Q18" s="7">
        <v>6</v>
      </c>
      <c r="R18" s="7">
        <v>4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20</v>
      </c>
      <c r="M19" s="7">
        <v>10</v>
      </c>
      <c r="N19" s="7">
        <v>8</v>
      </c>
      <c r="O19" s="7">
        <v>3</v>
      </c>
      <c r="P19" s="7">
        <v>8</v>
      </c>
      <c r="Q19" s="7">
        <v>6</v>
      </c>
      <c r="R19" s="7">
        <v>3</v>
      </c>
      <c r="S19" s="8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30</v>
      </c>
      <c r="M20" s="7">
        <v>12</v>
      </c>
      <c r="N20" s="7">
        <v>10</v>
      </c>
      <c r="O20" s="7">
        <v>5</v>
      </c>
      <c r="P20" s="7">
        <v>8</v>
      </c>
      <c r="Q20" s="7">
        <v>9</v>
      </c>
      <c r="R20" s="7">
        <v>4</v>
      </c>
      <c r="S20" s="8">
        <f t="shared" si="0"/>
        <v>78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28</v>
      </c>
      <c r="M21" s="7">
        <v>11</v>
      </c>
      <c r="N21" s="7">
        <v>12</v>
      </c>
      <c r="O21" s="7">
        <v>3</v>
      </c>
      <c r="P21" s="7">
        <v>8</v>
      </c>
      <c r="Q21" s="7">
        <v>7</v>
      </c>
      <c r="R21" s="7">
        <v>4</v>
      </c>
      <c r="S21" s="8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26</v>
      </c>
      <c r="M22" s="7">
        <v>11</v>
      </c>
      <c r="N22" s="7">
        <v>11</v>
      </c>
      <c r="O22" s="7">
        <v>5</v>
      </c>
      <c r="P22" s="7">
        <v>9</v>
      </c>
      <c r="Q22" s="7">
        <v>6</v>
      </c>
      <c r="R22" s="7">
        <v>4</v>
      </c>
      <c r="S22" s="8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C0588364-B5AF-4238-9E58-2ABA83B0652E}">
      <formula1>40</formula1>
    </dataValidation>
    <dataValidation type="decimal" operator="lessThanOrEqual" allowBlank="1" showInputMessage="1" showErrorMessage="1" error="max. 15" sqref="M13:N22" xr:uid="{E4DFBCF6-0EEA-463B-9F6B-D1B40C9C6B5A}">
      <formula1>15</formula1>
    </dataValidation>
    <dataValidation type="decimal" operator="lessThanOrEqual" allowBlank="1" showInputMessage="1" showErrorMessage="1" error="max. 10" sqref="P13:Q22" xr:uid="{1EDA898D-E690-48D1-85D5-C6A1F30BE856}">
      <formula1>10</formula1>
    </dataValidation>
    <dataValidation type="decimal" operator="lessThanOrEqual" allowBlank="1" showInputMessage="1" showErrorMessage="1" error="max. 5" sqref="O13:O22 R13:R22" xr:uid="{18DE3618-013B-4587-9A8E-B0264C3934E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C792-7577-49BC-9E24-8B04AD57DCDE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20</v>
      </c>
      <c r="M13" s="7">
        <v>11</v>
      </c>
      <c r="N13" s="7">
        <v>7</v>
      </c>
      <c r="O13" s="7">
        <v>3</v>
      </c>
      <c r="P13" s="7">
        <v>6</v>
      </c>
      <c r="Q13" s="7">
        <v>7</v>
      </c>
      <c r="R13" s="7">
        <v>5</v>
      </c>
      <c r="S13" s="8">
        <f>SUM(L13:R13)</f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32</v>
      </c>
      <c r="M14" s="7">
        <v>12</v>
      </c>
      <c r="N14" s="7">
        <v>12</v>
      </c>
      <c r="O14" s="7">
        <v>4</v>
      </c>
      <c r="P14" s="7">
        <v>9</v>
      </c>
      <c r="Q14" s="7">
        <v>9</v>
      </c>
      <c r="R14" s="7">
        <v>4</v>
      </c>
      <c r="S14" s="8">
        <f t="shared" ref="S14:S22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29</v>
      </c>
      <c r="M15" s="7">
        <v>11</v>
      </c>
      <c r="N15" s="7">
        <v>13</v>
      </c>
      <c r="O15" s="7">
        <v>4</v>
      </c>
      <c r="P15" s="7">
        <v>8</v>
      </c>
      <c r="Q15" s="7">
        <v>10</v>
      </c>
      <c r="R15" s="7">
        <v>5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38</v>
      </c>
      <c r="M16" s="7">
        <v>13</v>
      </c>
      <c r="N16" s="7">
        <v>12</v>
      </c>
      <c r="O16" s="7">
        <v>4</v>
      </c>
      <c r="P16" s="7">
        <v>8</v>
      </c>
      <c r="Q16" s="7">
        <v>9</v>
      </c>
      <c r="R16" s="7">
        <v>3</v>
      </c>
      <c r="S16" s="8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20</v>
      </c>
      <c r="M17" s="7">
        <v>12</v>
      </c>
      <c r="N17" s="7">
        <v>6</v>
      </c>
      <c r="O17" s="7">
        <v>2</v>
      </c>
      <c r="P17" s="7">
        <v>7</v>
      </c>
      <c r="Q17" s="7">
        <v>7</v>
      </c>
      <c r="R17" s="7">
        <v>2</v>
      </c>
      <c r="S17" s="8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28</v>
      </c>
      <c r="M18" s="7">
        <v>11</v>
      </c>
      <c r="N18" s="7">
        <v>10</v>
      </c>
      <c r="O18" s="7">
        <v>3</v>
      </c>
      <c r="P18" s="7">
        <v>8</v>
      </c>
      <c r="Q18" s="7">
        <v>6</v>
      </c>
      <c r="R18" s="7">
        <v>4</v>
      </c>
      <c r="S18" s="8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15</v>
      </c>
      <c r="M19" s="7">
        <v>9</v>
      </c>
      <c r="N19" s="7">
        <v>5</v>
      </c>
      <c r="O19" s="7">
        <v>4</v>
      </c>
      <c r="P19" s="7">
        <v>7</v>
      </c>
      <c r="Q19" s="7">
        <v>5</v>
      </c>
      <c r="R19" s="7">
        <v>3</v>
      </c>
      <c r="S19" s="8">
        <f t="shared" si="0"/>
        <v>48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30</v>
      </c>
      <c r="M20" s="7">
        <v>12</v>
      </c>
      <c r="N20" s="7">
        <v>7</v>
      </c>
      <c r="O20" s="7">
        <v>5</v>
      </c>
      <c r="P20" s="7">
        <v>8</v>
      </c>
      <c r="Q20" s="7">
        <v>9</v>
      </c>
      <c r="R20" s="7">
        <v>4</v>
      </c>
      <c r="S20" s="8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25</v>
      </c>
      <c r="M21" s="7">
        <v>11</v>
      </c>
      <c r="N21" s="7">
        <v>11</v>
      </c>
      <c r="O21" s="7">
        <v>3</v>
      </c>
      <c r="P21" s="7">
        <v>8</v>
      </c>
      <c r="Q21" s="7">
        <v>8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25</v>
      </c>
      <c r="M22" s="7">
        <v>11</v>
      </c>
      <c r="N22" s="7">
        <v>12</v>
      </c>
      <c r="O22" s="7">
        <v>4</v>
      </c>
      <c r="P22" s="7">
        <v>9</v>
      </c>
      <c r="Q22" s="7">
        <v>7</v>
      </c>
      <c r="R22" s="7">
        <v>4</v>
      </c>
      <c r="S22" s="8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6E32B29A-A57E-4EEF-B10E-BAD3F8A33495}">
      <formula1>40</formula1>
    </dataValidation>
    <dataValidation type="decimal" operator="lessThanOrEqual" allowBlank="1" showInputMessage="1" showErrorMessage="1" error="max. 15" sqref="M13:N22" xr:uid="{108C8DEA-A497-42BD-8638-D1584720824F}">
      <formula1>15</formula1>
    </dataValidation>
    <dataValidation type="decimal" operator="lessThanOrEqual" allowBlank="1" showInputMessage="1" showErrorMessage="1" error="max. 10" sqref="P13:Q22" xr:uid="{79B3E902-27A5-471B-874B-CE6852774E4E}">
      <formula1>10</formula1>
    </dataValidation>
    <dataValidation type="decimal" operator="lessThanOrEqual" allowBlank="1" showInputMessage="1" showErrorMessage="1" error="max. 5" sqref="O13:O22 R13:R22" xr:uid="{12DC33A1-A185-4726-8BAE-9B17CBFE038C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AE23-FED8-4D08-9166-D3F972193CF9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22</v>
      </c>
      <c r="M13" s="7">
        <v>10</v>
      </c>
      <c r="N13" s="7">
        <v>9</v>
      </c>
      <c r="O13" s="7">
        <v>3</v>
      </c>
      <c r="P13" s="7">
        <v>7</v>
      </c>
      <c r="Q13" s="7">
        <v>6</v>
      </c>
      <c r="R13" s="7">
        <v>5</v>
      </c>
      <c r="S13" s="8">
        <f>SUM(L13:R13)</f>
        <v>62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31</v>
      </c>
      <c r="M14" s="7">
        <v>12</v>
      </c>
      <c r="N14" s="7">
        <v>11</v>
      </c>
      <c r="O14" s="7">
        <v>4</v>
      </c>
      <c r="P14" s="7">
        <v>9</v>
      </c>
      <c r="Q14" s="7">
        <v>8</v>
      </c>
      <c r="R14" s="7">
        <v>5</v>
      </c>
      <c r="S14" s="8">
        <f t="shared" ref="S14:S22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30</v>
      </c>
      <c r="M15" s="7">
        <v>11</v>
      </c>
      <c r="N15" s="7">
        <v>14</v>
      </c>
      <c r="O15" s="7">
        <v>3</v>
      </c>
      <c r="P15" s="7">
        <v>8</v>
      </c>
      <c r="Q15" s="7">
        <v>10</v>
      </c>
      <c r="R15" s="7">
        <v>5</v>
      </c>
      <c r="S15" s="8">
        <f t="shared" si="0"/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34</v>
      </c>
      <c r="M16" s="7">
        <v>14</v>
      </c>
      <c r="N16" s="7">
        <v>12</v>
      </c>
      <c r="O16" s="7">
        <v>4</v>
      </c>
      <c r="P16" s="7">
        <v>9</v>
      </c>
      <c r="Q16" s="7">
        <v>9</v>
      </c>
      <c r="R16" s="7">
        <v>3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16</v>
      </c>
      <c r="M17" s="7">
        <v>11</v>
      </c>
      <c r="N17" s="7">
        <v>8</v>
      </c>
      <c r="O17" s="7">
        <v>2</v>
      </c>
      <c r="P17" s="7">
        <v>7</v>
      </c>
      <c r="Q17" s="7">
        <v>6</v>
      </c>
      <c r="R17" s="7">
        <v>2</v>
      </c>
      <c r="S17" s="8">
        <f t="shared" si="0"/>
        <v>52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30</v>
      </c>
      <c r="M18" s="7">
        <v>11</v>
      </c>
      <c r="N18" s="7">
        <v>12</v>
      </c>
      <c r="O18" s="7">
        <v>2</v>
      </c>
      <c r="P18" s="7">
        <v>7</v>
      </c>
      <c r="Q18" s="7">
        <v>6</v>
      </c>
      <c r="R18" s="7">
        <v>3</v>
      </c>
      <c r="S18" s="8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18</v>
      </c>
      <c r="M19" s="7">
        <v>9</v>
      </c>
      <c r="N19" s="7">
        <v>10</v>
      </c>
      <c r="O19" s="7">
        <v>3</v>
      </c>
      <c r="P19" s="7">
        <v>7</v>
      </c>
      <c r="Q19" s="7">
        <v>7</v>
      </c>
      <c r="R19" s="7">
        <v>4</v>
      </c>
      <c r="S19" s="8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26</v>
      </c>
      <c r="M20" s="7">
        <v>13</v>
      </c>
      <c r="N20" s="7">
        <v>11</v>
      </c>
      <c r="O20" s="7">
        <v>4</v>
      </c>
      <c r="P20" s="7">
        <v>8</v>
      </c>
      <c r="Q20" s="7">
        <v>7</v>
      </c>
      <c r="R20" s="7">
        <v>3</v>
      </c>
      <c r="S20" s="8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26</v>
      </c>
      <c r="M21" s="7">
        <v>11</v>
      </c>
      <c r="N21" s="7">
        <v>11</v>
      </c>
      <c r="O21" s="7">
        <v>3</v>
      </c>
      <c r="P21" s="7">
        <v>8</v>
      </c>
      <c r="Q21" s="7">
        <v>7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32</v>
      </c>
      <c r="M22" s="7">
        <v>11</v>
      </c>
      <c r="N22" s="7">
        <v>10</v>
      </c>
      <c r="O22" s="7">
        <v>5</v>
      </c>
      <c r="P22" s="7">
        <v>9</v>
      </c>
      <c r="Q22" s="7">
        <v>6</v>
      </c>
      <c r="R22" s="7">
        <v>4</v>
      </c>
      <c r="S22" s="8">
        <f t="shared" si="0"/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A7E4B8C9-01CC-4B94-BE5E-68EEAE80D7E3}">
      <formula1>40</formula1>
    </dataValidation>
    <dataValidation type="decimal" operator="lessThanOrEqual" allowBlank="1" showInputMessage="1" showErrorMessage="1" error="max. 15" sqref="M13:N22" xr:uid="{59007250-4D9A-44DA-90DC-4119A56C0E89}">
      <formula1>15</formula1>
    </dataValidation>
    <dataValidation type="decimal" operator="lessThanOrEqual" allowBlank="1" showInputMessage="1" showErrorMessage="1" error="max. 10" sqref="P13:Q22" xr:uid="{9934C040-6187-402B-9E71-EEF4B7F0AFBB}">
      <formula1>10</formula1>
    </dataValidation>
    <dataValidation type="decimal" operator="lessThanOrEqual" allowBlank="1" showInputMessage="1" showErrorMessage="1" error="max. 5" sqref="O13:O22 R13:R22" xr:uid="{8BF6A172-BA9E-4773-BFD0-471E18BAA27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A7AC-D2B5-472D-AB2D-CD8AA8617472}">
  <dimension ref="A1:CD24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25.109375" style="2" customWidth="1"/>
    <col min="3" max="3" width="26.6640625" style="2" customWidth="1"/>
    <col min="4" max="4" width="15.5546875" style="2" customWidth="1"/>
    <col min="5" max="5" width="15" style="2" customWidth="1"/>
    <col min="6" max="6" width="19.88671875" style="2" customWidth="1"/>
    <col min="7" max="7" width="5.6640625" style="3" customWidth="1"/>
    <col min="8" max="8" width="19.3320312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38</v>
      </c>
    </row>
    <row r="2" spans="1:82" ht="12.6" x14ac:dyDescent="0.3">
      <c r="A2" s="4" t="s">
        <v>42</v>
      </c>
      <c r="D2" s="4" t="s">
        <v>24</v>
      </c>
    </row>
    <row r="3" spans="1:82" ht="12.6" x14ac:dyDescent="0.3">
      <c r="A3" s="4" t="s">
        <v>43</v>
      </c>
      <c r="D3" s="2" t="s">
        <v>35</v>
      </c>
    </row>
    <row r="4" spans="1:82" ht="12.6" x14ac:dyDescent="0.3">
      <c r="A4" s="4" t="s">
        <v>44</v>
      </c>
      <c r="D4" s="2" t="s">
        <v>36</v>
      </c>
    </row>
    <row r="5" spans="1:82" ht="12.6" x14ac:dyDescent="0.3">
      <c r="A5" s="4" t="s">
        <v>39</v>
      </c>
      <c r="D5" s="2" t="s">
        <v>40</v>
      </c>
    </row>
    <row r="6" spans="1:82" ht="12.6" x14ac:dyDescent="0.3">
      <c r="A6" s="12" t="s">
        <v>45</v>
      </c>
    </row>
    <row r="7" spans="1:82" ht="12.6" x14ac:dyDescent="0.3">
      <c r="A7" s="4" t="s">
        <v>41</v>
      </c>
      <c r="D7" s="4" t="s">
        <v>25</v>
      </c>
    </row>
    <row r="8" spans="1:82" ht="39.6" customHeight="1" x14ac:dyDescent="0.3">
      <c r="D8" s="22" t="s">
        <v>37</v>
      </c>
      <c r="E8" s="22"/>
      <c r="F8" s="22"/>
      <c r="G8" s="22"/>
      <c r="H8" s="22"/>
      <c r="I8" s="22"/>
      <c r="J8" s="22"/>
      <c r="K8" s="22"/>
    </row>
    <row r="9" spans="1:82" ht="12.6" customHeight="1" x14ac:dyDescent="0.3">
      <c r="A9" s="4"/>
    </row>
    <row r="10" spans="1:82" ht="26.4" customHeight="1" x14ac:dyDescent="0.3">
      <c r="A10" s="23" t="s">
        <v>0</v>
      </c>
      <c r="B10" s="23" t="s">
        <v>1</v>
      </c>
      <c r="C10" s="23" t="s">
        <v>19</v>
      </c>
      <c r="D10" s="23" t="s">
        <v>13</v>
      </c>
      <c r="E10" s="26" t="s">
        <v>2</v>
      </c>
      <c r="F10" s="23" t="s">
        <v>32</v>
      </c>
      <c r="G10" s="23"/>
      <c r="H10" s="23" t="s">
        <v>33</v>
      </c>
      <c r="I10" s="23"/>
      <c r="J10" s="23" t="s">
        <v>34</v>
      </c>
      <c r="K10" s="23"/>
      <c r="L10" s="23" t="s">
        <v>15</v>
      </c>
      <c r="M10" s="23" t="s">
        <v>14</v>
      </c>
      <c r="N10" s="23" t="s">
        <v>16</v>
      </c>
      <c r="O10" s="23" t="s">
        <v>29</v>
      </c>
      <c r="P10" s="23" t="s">
        <v>30</v>
      </c>
      <c r="Q10" s="23" t="s">
        <v>31</v>
      </c>
      <c r="R10" s="23" t="s">
        <v>3</v>
      </c>
      <c r="S10" s="23" t="s">
        <v>4</v>
      </c>
    </row>
    <row r="11" spans="1:82" ht="73.5" customHeight="1" x14ac:dyDescent="0.3">
      <c r="A11" s="25"/>
      <c r="B11" s="25"/>
      <c r="C11" s="25"/>
      <c r="D11" s="25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82" ht="28.95" customHeight="1" x14ac:dyDescent="0.3">
      <c r="A12" s="25"/>
      <c r="B12" s="25"/>
      <c r="C12" s="25"/>
      <c r="D12" s="25"/>
      <c r="E12" s="27"/>
      <c r="F12" s="14" t="s">
        <v>26</v>
      </c>
      <c r="G12" s="13" t="s">
        <v>27</v>
      </c>
      <c r="H12" s="13" t="s">
        <v>26</v>
      </c>
      <c r="I12" s="13" t="s">
        <v>27</v>
      </c>
      <c r="J12" s="13" t="s">
        <v>26</v>
      </c>
      <c r="K12" s="13" t="s">
        <v>27</v>
      </c>
      <c r="L12" s="13" t="s">
        <v>28</v>
      </c>
      <c r="M12" s="13" t="s">
        <v>21</v>
      </c>
      <c r="N12" s="13" t="s">
        <v>21</v>
      </c>
      <c r="O12" s="13" t="s">
        <v>22</v>
      </c>
      <c r="P12" s="13" t="s">
        <v>23</v>
      </c>
      <c r="Q12" s="13" t="s">
        <v>23</v>
      </c>
      <c r="R12" s="13" t="s">
        <v>22</v>
      </c>
      <c r="S12" s="13"/>
    </row>
    <row r="13" spans="1:82" s="6" customFormat="1" ht="12.75" customHeight="1" x14ac:dyDescent="0.3">
      <c r="A13" s="15" t="s">
        <v>46</v>
      </c>
      <c r="B13" s="16" t="s">
        <v>56</v>
      </c>
      <c r="C13" s="16" t="s">
        <v>66</v>
      </c>
      <c r="D13" s="17">
        <v>20795004</v>
      </c>
      <c r="E13" s="17">
        <v>8000000</v>
      </c>
      <c r="F13" s="18" t="s">
        <v>76</v>
      </c>
      <c r="G13" s="19" t="s">
        <v>77</v>
      </c>
      <c r="H13" s="18" t="s">
        <v>84</v>
      </c>
      <c r="I13" s="19" t="s">
        <v>79</v>
      </c>
      <c r="J13" s="18" t="s">
        <v>91</v>
      </c>
      <c r="K13" s="19" t="s">
        <v>77</v>
      </c>
      <c r="L13" s="7">
        <v>19</v>
      </c>
      <c r="M13" s="7">
        <v>10</v>
      </c>
      <c r="N13" s="7">
        <v>8</v>
      </c>
      <c r="O13" s="7">
        <v>3</v>
      </c>
      <c r="P13" s="7">
        <v>7</v>
      </c>
      <c r="Q13" s="7">
        <v>7</v>
      </c>
      <c r="R13" s="7">
        <v>5</v>
      </c>
      <c r="S13" s="8">
        <f>SUM(L13:R13)</f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3">
      <c r="A14" s="15" t="s">
        <v>47</v>
      </c>
      <c r="B14" s="16" t="s">
        <v>57</v>
      </c>
      <c r="C14" s="16" t="s">
        <v>67</v>
      </c>
      <c r="D14" s="17">
        <v>16491796</v>
      </c>
      <c r="E14" s="17">
        <v>5000000</v>
      </c>
      <c r="F14" s="18" t="s">
        <v>78</v>
      </c>
      <c r="G14" s="19" t="s">
        <v>79</v>
      </c>
      <c r="H14" s="18" t="s">
        <v>85</v>
      </c>
      <c r="I14" s="19" t="s">
        <v>77</v>
      </c>
      <c r="J14" s="18" t="s">
        <v>92</v>
      </c>
      <c r="K14" s="19" t="s">
        <v>77</v>
      </c>
      <c r="L14" s="7">
        <v>25</v>
      </c>
      <c r="M14" s="7">
        <v>12</v>
      </c>
      <c r="N14" s="7">
        <v>11</v>
      </c>
      <c r="O14" s="7">
        <v>4</v>
      </c>
      <c r="P14" s="7">
        <v>9</v>
      </c>
      <c r="Q14" s="7">
        <v>8</v>
      </c>
      <c r="R14" s="7">
        <v>5</v>
      </c>
      <c r="S14" s="8">
        <f t="shared" ref="S14:S22" si="0">SUM(L14:R14)</f>
        <v>74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3">
      <c r="A15" s="15" t="s">
        <v>48</v>
      </c>
      <c r="B15" s="16" t="s">
        <v>58</v>
      </c>
      <c r="C15" s="16" t="s">
        <v>68</v>
      </c>
      <c r="D15" s="17">
        <v>29997744</v>
      </c>
      <c r="E15" s="17">
        <v>7000000</v>
      </c>
      <c r="F15" s="18" t="s">
        <v>80</v>
      </c>
      <c r="G15" s="19" t="s">
        <v>79</v>
      </c>
      <c r="H15" s="18" t="s">
        <v>87</v>
      </c>
      <c r="I15" s="19" t="s">
        <v>79</v>
      </c>
      <c r="J15" s="18" t="s">
        <v>93</v>
      </c>
      <c r="K15" s="19" t="s">
        <v>79</v>
      </c>
      <c r="L15" s="7">
        <v>29</v>
      </c>
      <c r="M15" s="7">
        <v>11</v>
      </c>
      <c r="N15" s="7">
        <v>12</v>
      </c>
      <c r="O15" s="7">
        <v>4</v>
      </c>
      <c r="P15" s="7">
        <v>8</v>
      </c>
      <c r="Q15" s="7">
        <v>10</v>
      </c>
      <c r="R15" s="7">
        <v>5</v>
      </c>
      <c r="S15" s="8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3">
      <c r="A16" s="15" t="s">
        <v>49</v>
      </c>
      <c r="B16" s="16" t="s">
        <v>59</v>
      </c>
      <c r="C16" s="16" t="s">
        <v>69</v>
      </c>
      <c r="D16" s="17">
        <v>10703432</v>
      </c>
      <c r="E16" s="17">
        <v>3500000</v>
      </c>
      <c r="F16" s="18" t="s">
        <v>81</v>
      </c>
      <c r="G16" s="19" t="s">
        <v>79</v>
      </c>
      <c r="H16" s="18" t="s">
        <v>88</v>
      </c>
      <c r="I16" s="19" t="s">
        <v>79</v>
      </c>
      <c r="J16" s="18" t="s">
        <v>94</v>
      </c>
      <c r="K16" s="19" t="s">
        <v>79</v>
      </c>
      <c r="L16" s="7">
        <v>33</v>
      </c>
      <c r="M16" s="7">
        <v>13</v>
      </c>
      <c r="N16" s="7">
        <v>12</v>
      </c>
      <c r="O16" s="7">
        <v>4</v>
      </c>
      <c r="P16" s="7">
        <v>8</v>
      </c>
      <c r="Q16" s="7">
        <v>9</v>
      </c>
      <c r="R16" s="7">
        <v>3</v>
      </c>
      <c r="S16" s="8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5">
      <c r="A17" s="15" t="s">
        <v>50</v>
      </c>
      <c r="B17" s="16" t="s">
        <v>60</v>
      </c>
      <c r="C17" s="16" t="s">
        <v>70</v>
      </c>
      <c r="D17" s="17">
        <v>29680000</v>
      </c>
      <c r="E17" s="17">
        <v>3500000</v>
      </c>
      <c r="F17" s="18" t="s">
        <v>82</v>
      </c>
      <c r="G17" s="19" t="s">
        <v>77</v>
      </c>
      <c r="H17" s="18" t="s">
        <v>76</v>
      </c>
      <c r="I17" s="20" t="s">
        <v>79</v>
      </c>
      <c r="J17" s="18" t="s">
        <v>95</v>
      </c>
      <c r="K17" s="20" t="s">
        <v>77</v>
      </c>
      <c r="L17" s="7">
        <v>15</v>
      </c>
      <c r="M17" s="7">
        <v>12</v>
      </c>
      <c r="N17" s="7">
        <v>5</v>
      </c>
      <c r="O17" s="7">
        <v>2</v>
      </c>
      <c r="P17" s="7">
        <v>7</v>
      </c>
      <c r="Q17" s="7">
        <v>7</v>
      </c>
      <c r="R17" s="7">
        <v>2</v>
      </c>
      <c r="S17" s="8">
        <f t="shared" si="0"/>
        <v>50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ht="12" x14ac:dyDescent="0.3">
      <c r="A18" s="15" t="s">
        <v>51</v>
      </c>
      <c r="B18" s="16" t="s">
        <v>61</v>
      </c>
      <c r="C18" s="16" t="s">
        <v>71</v>
      </c>
      <c r="D18" s="17">
        <v>14300000</v>
      </c>
      <c r="E18" s="17">
        <v>4000000</v>
      </c>
      <c r="F18" s="18" t="s">
        <v>83</v>
      </c>
      <c r="G18" s="19" t="s">
        <v>79</v>
      </c>
      <c r="H18" s="18" t="s">
        <v>80</v>
      </c>
      <c r="I18" s="19" t="s">
        <v>77</v>
      </c>
      <c r="J18" s="18" t="s">
        <v>96</v>
      </c>
      <c r="K18" s="19" t="s">
        <v>97</v>
      </c>
      <c r="L18" s="7">
        <v>27</v>
      </c>
      <c r="M18" s="7">
        <v>11</v>
      </c>
      <c r="N18" s="7">
        <v>11</v>
      </c>
      <c r="O18" s="7">
        <v>3</v>
      </c>
      <c r="P18" s="7">
        <v>7</v>
      </c>
      <c r="Q18" s="7">
        <v>7</v>
      </c>
      <c r="R18" s="7">
        <v>4</v>
      </c>
      <c r="S18" s="8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5" t="s">
        <v>52</v>
      </c>
      <c r="B19" s="16" t="s">
        <v>62</v>
      </c>
      <c r="C19" s="16" t="s">
        <v>72</v>
      </c>
      <c r="D19" s="17">
        <v>11563166</v>
      </c>
      <c r="E19" s="17">
        <v>5000000</v>
      </c>
      <c r="F19" s="18" t="s">
        <v>84</v>
      </c>
      <c r="G19" s="19" t="s">
        <v>77</v>
      </c>
      <c r="H19" s="18" t="s">
        <v>83</v>
      </c>
      <c r="I19" s="19" t="s">
        <v>79</v>
      </c>
      <c r="J19" s="18" t="s">
        <v>98</v>
      </c>
      <c r="K19" s="19" t="s">
        <v>77</v>
      </c>
      <c r="L19" s="7">
        <v>15</v>
      </c>
      <c r="M19" s="7">
        <v>9</v>
      </c>
      <c r="N19" s="7">
        <v>6</v>
      </c>
      <c r="O19" s="7">
        <v>4</v>
      </c>
      <c r="P19" s="7">
        <v>8</v>
      </c>
      <c r="Q19" s="7">
        <v>6</v>
      </c>
      <c r="R19" s="7">
        <v>3</v>
      </c>
      <c r="S19" s="8">
        <f t="shared" si="0"/>
        <v>51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6" customFormat="1" ht="12.75" customHeight="1" x14ac:dyDescent="0.3">
      <c r="A20" s="15" t="s">
        <v>53</v>
      </c>
      <c r="B20" s="16" t="s">
        <v>63</v>
      </c>
      <c r="C20" s="16" t="s">
        <v>73</v>
      </c>
      <c r="D20" s="17">
        <v>6790402</v>
      </c>
      <c r="E20" s="17">
        <v>4000000</v>
      </c>
      <c r="F20" s="18" t="s">
        <v>85</v>
      </c>
      <c r="G20" s="19" t="s">
        <v>79</v>
      </c>
      <c r="H20" s="18" t="s">
        <v>89</v>
      </c>
      <c r="I20" s="19" t="s">
        <v>77</v>
      </c>
      <c r="J20" s="18" t="s">
        <v>99</v>
      </c>
      <c r="K20" s="19" t="s">
        <v>79</v>
      </c>
      <c r="L20" s="7">
        <v>28</v>
      </c>
      <c r="M20" s="7">
        <v>11</v>
      </c>
      <c r="N20" s="7">
        <v>10</v>
      </c>
      <c r="O20" s="7">
        <v>5</v>
      </c>
      <c r="P20" s="7">
        <v>8</v>
      </c>
      <c r="Q20" s="7">
        <v>7</v>
      </c>
      <c r="R20" s="7">
        <v>4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6" customFormat="1" ht="13.5" customHeight="1" x14ac:dyDescent="0.3">
      <c r="A21" s="15" t="s">
        <v>54</v>
      </c>
      <c r="B21" s="16" t="s">
        <v>64</v>
      </c>
      <c r="C21" s="16" t="s">
        <v>74</v>
      </c>
      <c r="D21" s="17">
        <v>13437900</v>
      </c>
      <c r="E21" s="17">
        <v>5000000</v>
      </c>
      <c r="F21" s="18" t="s">
        <v>86</v>
      </c>
      <c r="G21" s="19" t="s">
        <v>77</v>
      </c>
      <c r="H21" s="18" t="s">
        <v>81</v>
      </c>
      <c r="I21" s="21" t="s">
        <v>79</v>
      </c>
      <c r="J21" s="18" t="s">
        <v>100</v>
      </c>
      <c r="K21" s="21" t="s">
        <v>79</v>
      </c>
      <c r="L21" s="7">
        <v>25</v>
      </c>
      <c r="M21" s="7">
        <v>10</v>
      </c>
      <c r="N21" s="7">
        <v>11</v>
      </c>
      <c r="O21" s="7">
        <v>5</v>
      </c>
      <c r="P21" s="7">
        <v>8</v>
      </c>
      <c r="Q21" s="7">
        <v>7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6" customFormat="1" ht="12.75" customHeight="1" x14ac:dyDescent="0.3">
      <c r="A22" s="15" t="s">
        <v>55</v>
      </c>
      <c r="B22" s="16" t="s">
        <v>65</v>
      </c>
      <c r="C22" s="16" t="s">
        <v>75</v>
      </c>
      <c r="D22" s="17">
        <v>11670000</v>
      </c>
      <c r="E22" s="17">
        <v>5000000</v>
      </c>
      <c r="F22" s="18" t="s">
        <v>87</v>
      </c>
      <c r="G22" s="19" t="s">
        <v>77</v>
      </c>
      <c r="H22" s="18" t="s">
        <v>90</v>
      </c>
      <c r="I22" s="19" t="s">
        <v>79</v>
      </c>
      <c r="J22" s="18" t="s">
        <v>101</v>
      </c>
      <c r="K22" s="19" t="s">
        <v>79</v>
      </c>
      <c r="L22" s="7">
        <v>26</v>
      </c>
      <c r="M22" s="7">
        <v>11</v>
      </c>
      <c r="N22" s="7">
        <v>11</v>
      </c>
      <c r="O22" s="7">
        <v>5</v>
      </c>
      <c r="P22" s="7">
        <v>8</v>
      </c>
      <c r="Q22" s="7">
        <v>6</v>
      </c>
      <c r="R22" s="7">
        <v>4</v>
      </c>
      <c r="S22" s="8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9">
        <f>SUM(D13:D22)</f>
        <v>165429444</v>
      </c>
      <c r="E23" s="9">
        <f>SUM(E13:E22)</f>
        <v>50000000</v>
      </c>
      <c r="F23" s="9"/>
    </row>
    <row r="24" spans="1:82" ht="12" x14ac:dyDescent="0.3">
      <c r="E24" s="9"/>
      <c r="F24" s="9"/>
      <c r="G24" s="9"/>
      <c r="H24" s="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B0B4FA0F-7635-49BC-B28E-87BEE74867A2}">
      <formula1>40</formula1>
    </dataValidation>
    <dataValidation type="decimal" operator="lessThanOrEqual" allowBlank="1" showInputMessage="1" showErrorMessage="1" error="max. 15" sqref="M13:N22" xr:uid="{ED4CC0DE-1732-44E7-9565-00CC4C48B4B0}">
      <formula1>15</formula1>
    </dataValidation>
    <dataValidation type="decimal" operator="lessThanOrEqual" allowBlank="1" showInputMessage="1" showErrorMessage="1" error="max. 10" sqref="P13:Q22" xr:uid="{8212E535-16E1-4EF2-A102-5696A978C69E}">
      <formula1>10</formula1>
    </dataValidation>
    <dataValidation type="decimal" operator="lessThanOrEqual" allowBlank="1" showInputMessage="1" showErrorMessage="1" error="max. 5" sqref="O13:O22 R13:R22" xr:uid="{2CD685E4-09F2-4237-A14D-94C76844CAC8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celovečerní hraný debut</vt:lpstr>
      <vt:lpstr>HB</vt:lpstr>
      <vt:lpstr>JarK</vt:lpstr>
      <vt:lpstr>JK</vt:lpstr>
      <vt:lpstr>LD</vt:lpstr>
      <vt:lpstr>MŠ</vt:lpstr>
      <vt:lpstr>PV</vt:lpstr>
      <vt:lpstr>RN</vt:lpstr>
      <vt:lpstr>ZK</vt:lpstr>
      <vt:lpstr>'celovečerní hraný debut'!Oblast_tisku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2018-11-20T16:15:30Z</dcterms:modified>
</cp:coreProperties>
</file>